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835" windowHeight="9720"/>
  </bookViews>
  <sheets>
    <sheet name="комплектовка" sheetId="1" r:id="rId1"/>
    <sheet name="нац.состав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39" i="1" l="1"/>
  <c r="L34" i="1" l="1"/>
  <c r="C35" i="1" l="1"/>
  <c r="F39" i="1"/>
  <c r="D40" i="1" s="1"/>
  <c r="J34" i="1"/>
  <c r="H34" i="1"/>
  <c r="F34" i="1"/>
  <c r="D34" i="1"/>
  <c r="C22" i="1"/>
  <c r="J21" i="1"/>
  <c r="H21" i="1"/>
  <c r="F21" i="1"/>
  <c r="D21" i="1"/>
  <c r="C41" i="1" l="1"/>
  <c r="D35" i="1"/>
  <c r="D22" i="1"/>
  <c r="R94" i="2"/>
  <c r="R95" i="2" s="1"/>
  <c r="Q94" i="2"/>
  <c r="Q95" i="2" s="1"/>
  <c r="P94" i="2"/>
  <c r="P95" i="2" s="1"/>
  <c r="O94" i="2"/>
  <c r="O95" i="2" s="1"/>
  <c r="N94" i="2"/>
  <c r="N95" i="2" s="1"/>
  <c r="M94" i="2"/>
  <c r="M95" i="2" s="1"/>
  <c r="L94" i="2"/>
  <c r="L95" i="2" s="1"/>
  <c r="K94" i="2"/>
  <c r="K95" i="2" s="1"/>
  <c r="J94" i="2"/>
  <c r="J95" i="2" s="1"/>
  <c r="I94" i="2"/>
  <c r="I95" i="2" s="1"/>
  <c r="H94" i="2"/>
  <c r="H95" i="2" s="1"/>
  <c r="G94" i="2"/>
  <c r="G95" i="2" s="1"/>
  <c r="F94" i="2"/>
  <c r="F95" i="2" s="1"/>
  <c r="E94" i="2"/>
  <c r="E95" i="2" s="1"/>
  <c r="D94" i="2"/>
  <c r="D95" i="2" s="1"/>
  <c r="C94" i="2"/>
  <c r="C95" i="2" s="1"/>
  <c r="B94" i="2"/>
  <c r="B93" i="2"/>
  <c r="B92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B91" i="2" s="1"/>
  <c r="B90" i="2"/>
  <c r="B89" i="2"/>
  <c r="R87" i="2"/>
  <c r="R88" i="2" s="1"/>
  <c r="Q87" i="2"/>
  <c r="Q88" i="2" s="1"/>
  <c r="P87" i="2"/>
  <c r="P88" i="2" s="1"/>
  <c r="O87" i="2"/>
  <c r="O88" i="2" s="1"/>
  <c r="N87" i="2"/>
  <c r="N88" i="2" s="1"/>
  <c r="M87" i="2"/>
  <c r="M88" i="2" s="1"/>
  <c r="L87" i="2"/>
  <c r="L88" i="2" s="1"/>
  <c r="K87" i="2"/>
  <c r="K88" i="2" s="1"/>
  <c r="J87" i="2"/>
  <c r="J88" i="2" s="1"/>
  <c r="I87" i="2"/>
  <c r="I88" i="2" s="1"/>
  <c r="H87" i="2"/>
  <c r="H88" i="2" s="1"/>
  <c r="G87" i="2"/>
  <c r="G88" i="2" s="1"/>
  <c r="F87" i="2"/>
  <c r="F88" i="2" s="1"/>
  <c r="E87" i="2"/>
  <c r="E88" i="2" s="1"/>
  <c r="D87" i="2"/>
  <c r="D88" i="2" s="1"/>
  <c r="C87" i="2"/>
  <c r="B87" i="2" s="1"/>
  <c r="B85" i="2"/>
  <c r="B84" i="2"/>
  <c r="B83" i="2"/>
  <c r="B82" i="2"/>
  <c r="B81" i="2"/>
  <c r="B80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B79" i="2" s="1"/>
  <c r="B78" i="2"/>
  <c r="B77" i="2"/>
  <c r="B76" i="2"/>
  <c r="B75" i="2"/>
  <c r="B74" i="2"/>
  <c r="B73" i="2"/>
  <c r="B72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 s="1"/>
  <c r="B66" i="2"/>
  <c r="B65" i="2"/>
  <c r="B64" i="2"/>
  <c r="B63" i="2"/>
  <c r="B62" i="2"/>
  <c r="B61" i="2"/>
  <c r="B60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B59" i="2" s="1"/>
  <c r="B58" i="2"/>
  <c r="B57" i="2"/>
  <c r="B56" i="2"/>
  <c r="B55" i="2"/>
  <c r="B54" i="2"/>
  <c r="B53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B49" i="2"/>
  <c r="B48" i="2"/>
  <c r="B47" i="2"/>
  <c r="B46" i="2"/>
  <c r="B45" i="2"/>
  <c r="B44" i="2"/>
  <c r="R41" i="2"/>
  <c r="R42" i="2" s="1"/>
  <c r="Q41" i="2"/>
  <c r="Q42" i="2" s="1"/>
  <c r="P41" i="2"/>
  <c r="P42" i="2" s="1"/>
  <c r="O41" i="2"/>
  <c r="O42" i="2" s="1"/>
  <c r="N41" i="2"/>
  <c r="N42" i="2" s="1"/>
  <c r="M41" i="2"/>
  <c r="M42" i="2" s="1"/>
  <c r="L41" i="2"/>
  <c r="L42" i="2" s="1"/>
  <c r="K41" i="2"/>
  <c r="K42" i="2" s="1"/>
  <c r="J41" i="2"/>
  <c r="J42" i="2" s="1"/>
  <c r="I41" i="2"/>
  <c r="I42" i="2" s="1"/>
  <c r="H41" i="2"/>
  <c r="H42" i="2" s="1"/>
  <c r="G41" i="2"/>
  <c r="G42" i="2" s="1"/>
  <c r="F41" i="2"/>
  <c r="F42" i="2" s="1"/>
  <c r="E41" i="2"/>
  <c r="E42" i="2" s="1"/>
  <c r="D41" i="2"/>
  <c r="D42" i="2" s="1"/>
  <c r="C41" i="2"/>
  <c r="C42" i="2" s="1"/>
  <c r="B41" i="2"/>
  <c r="B40" i="2"/>
  <c r="B39" i="2"/>
  <c r="B38" i="2"/>
  <c r="B37" i="2"/>
  <c r="B36" i="2"/>
  <c r="B35" i="2"/>
  <c r="B34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B31" i="2"/>
  <c r="B30" i="2"/>
  <c r="B29" i="2"/>
  <c r="B28" i="2"/>
  <c r="B27" i="2"/>
  <c r="B26" i="2"/>
  <c r="B25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 s="1"/>
  <c r="B22" i="2"/>
  <c r="B21" i="2"/>
  <c r="B20" i="2"/>
  <c r="B19" i="2"/>
  <c r="B18" i="2"/>
  <c r="B17" i="2"/>
  <c r="B16" i="2"/>
  <c r="B15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 s="1"/>
  <c r="B11" i="2"/>
  <c r="B10" i="2"/>
  <c r="B9" i="2"/>
  <c r="B8" i="2"/>
  <c r="B7" i="2"/>
  <c r="B6" i="2"/>
  <c r="B5" i="2"/>
  <c r="B4" i="2"/>
  <c r="B3" i="2"/>
  <c r="D41" i="1" l="1"/>
  <c r="B42" i="2"/>
  <c r="E96" i="2"/>
  <c r="I96" i="2"/>
  <c r="M96" i="2"/>
  <c r="Q96" i="2"/>
  <c r="F96" i="2"/>
  <c r="J96" i="2"/>
  <c r="N96" i="2"/>
  <c r="R96" i="2"/>
  <c r="B95" i="2"/>
  <c r="G96" i="2"/>
  <c r="K96" i="2"/>
  <c r="O96" i="2"/>
  <c r="D96" i="2"/>
  <c r="H96" i="2"/>
  <c r="L96" i="2"/>
  <c r="P96" i="2"/>
  <c r="C88" i="2"/>
  <c r="B88" i="2" s="1"/>
  <c r="D44" i="1"/>
  <c r="C96" i="2" l="1"/>
  <c r="B96" i="2" s="1"/>
</calcChain>
</file>

<file path=xl/sharedStrings.xml><?xml version="1.0" encoding="utf-8"?>
<sst xmlns="http://schemas.openxmlformats.org/spreadsheetml/2006/main" count="303" uniqueCount="158">
  <si>
    <t>Класс</t>
  </si>
  <si>
    <t>Кол-во</t>
  </si>
  <si>
    <t>1а</t>
  </si>
  <si>
    <t>2а</t>
  </si>
  <si>
    <t>3а</t>
  </si>
  <si>
    <t>4а</t>
  </si>
  <si>
    <t>1б</t>
  </si>
  <si>
    <t>2б</t>
  </si>
  <si>
    <t>3б</t>
  </si>
  <si>
    <t>4б</t>
  </si>
  <si>
    <t>1в</t>
  </si>
  <si>
    <t>2в</t>
  </si>
  <si>
    <t>3в</t>
  </si>
  <si>
    <t>4в</t>
  </si>
  <si>
    <t>1г</t>
  </si>
  <si>
    <t>2г</t>
  </si>
  <si>
    <t>3г</t>
  </si>
  <si>
    <t>4г</t>
  </si>
  <si>
    <t>1д</t>
  </si>
  <si>
    <t>2д</t>
  </si>
  <si>
    <t>3д</t>
  </si>
  <si>
    <t>4д</t>
  </si>
  <si>
    <t>1е</t>
  </si>
  <si>
    <t>2е</t>
  </si>
  <si>
    <t>3е</t>
  </si>
  <si>
    <t>4е</t>
  </si>
  <si>
    <t>1ж</t>
  </si>
  <si>
    <t>2ж</t>
  </si>
  <si>
    <t>3ж</t>
  </si>
  <si>
    <t>4ж</t>
  </si>
  <si>
    <t>1з</t>
  </si>
  <si>
    <t>2з</t>
  </si>
  <si>
    <t>1и</t>
  </si>
  <si>
    <t xml:space="preserve">Итого </t>
  </si>
  <si>
    <t>Итого 1-4</t>
  </si>
  <si>
    <t>5а</t>
  </si>
  <si>
    <t>6а</t>
  </si>
  <si>
    <t>7а</t>
  </si>
  <si>
    <t>8а</t>
  </si>
  <si>
    <t>9а</t>
  </si>
  <si>
    <t>5б</t>
  </si>
  <si>
    <t>6б</t>
  </si>
  <si>
    <t>7б</t>
  </si>
  <si>
    <t>8б</t>
  </si>
  <si>
    <t>9б</t>
  </si>
  <si>
    <t>5в</t>
  </si>
  <si>
    <t>6в</t>
  </si>
  <si>
    <t>7в</t>
  </si>
  <si>
    <t>8в</t>
  </si>
  <si>
    <t>9в</t>
  </si>
  <si>
    <t>5г</t>
  </si>
  <si>
    <t>6г</t>
  </si>
  <si>
    <t>7г</t>
  </si>
  <si>
    <t>8г</t>
  </si>
  <si>
    <t>9г</t>
  </si>
  <si>
    <t>5д</t>
  </si>
  <si>
    <t>6д</t>
  </si>
  <si>
    <t>7д</t>
  </si>
  <si>
    <t>8д</t>
  </si>
  <si>
    <t>9д</t>
  </si>
  <si>
    <t>5е</t>
  </si>
  <si>
    <t>6е</t>
  </si>
  <si>
    <t>7е</t>
  </si>
  <si>
    <t>8е</t>
  </si>
  <si>
    <t>9е</t>
  </si>
  <si>
    <t>7ж</t>
  </si>
  <si>
    <t>8ж</t>
  </si>
  <si>
    <t>Итого</t>
  </si>
  <si>
    <t xml:space="preserve">Итого 5-9 </t>
  </si>
  <si>
    <t>10а</t>
  </si>
  <si>
    <t>11а</t>
  </si>
  <si>
    <t>10б</t>
  </si>
  <si>
    <t>11б</t>
  </si>
  <si>
    <t>Итого 10-11</t>
  </si>
  <si>
    <t xml:space="preserve">Всего </t>
  </si>
  <si>
    <t>ГПД 1</t>
  </si>
  <si>
    <t>ГПД  2</t>
  </si>
  <si>
    <t>3з</t>
  </si>
  <si>
    <t>2и</t>
  </si>
  <si>
    <t>1к</t>
  </si>
  <si>
    <t>1л</t>
  </si>
  <si>
    <t>9ж</t>
  </si>
  <si>
    <t>5ж</t>
  </si>
  <si>
    <t>5з</t>
  </si>
  <si>
    <t>класс</t>
  </si>
  <si>
    <t>кол.уч.</t>
  </si>
  <si>
    <t>авар.</t>
  </si>
  <si>
    <t>дарг.</t>
  </si>
  <si>
    <t>кум.</t>
  </si>
  <si>
    <t>лак.</t>
  </si>
  <si>
    <t>лезгины</t>
  </si>
  <si>
    <t>азерб.</t>
  </si>
  <si>
    <t>табасар</t>
  </si>
  <si>
    <t>цахурцы</t>
  </si>
  <si>
    <t>рутульцы</t>
  </si>
  <si>
    <t>татары</t>
  </si>
  <si>
    <t>агульцы</t>
  </si>
  <si>
    <t>русские</t>
  </si>
  <si>
    <t>армян</t>
  </si>
  <si>
    <t>араб</t>
  </si>
  <si>
    <t xml:space="preserve">узбек </t>
  </si>
  <si>
    <t xml:space="preserve">туркмен </t>
  </si>
  <si>
    <t>итого</t>
  </si>
  <si>
    <t>итого в 1-4</t>
  </si>
  <si>
    <t>аварск.</t>
  </si>
  <si>
    <t>Итого 5-9</t>
  </si>
  <si>
    <t xml:space="preserve">итого               1-11 </t>
  </si>
  <si>
    <t>Директор МБОУ СОШ №6                                     /Омарова С.А./</t>
  </si>
  <si>
    <t>Национальный состав учащихся МБОУ СОШ №6 на 2015-16 уч.год</t>
  </si>
  <si>
    <t xml:space="preserve">Утверждаю директор МБОУ СОШ №6  </t>
  </si>
  <si>
    <t xml:space="preserve">____________________  Омарова С.А. </t>
  </si>
  <si>
    <t>2к</t>
  </si>
  <si>
    <t>3и</t>
  </si>
  <si>
    <t>4з</t>
  </si>
  <si>
    <t>6ж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</si>
  <si>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</si>
  <si>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</si>
  <si>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</si>
  <si>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</si>
  <si>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</si>
  <si>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</si>
  <si>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</si>
  <si>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</si>
  <si>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</si>
  <si>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</si>
  <si>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</si>
  <si>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</si>
  <si>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6з</t>
  </si>
  <si>
    <t>6и</t>
  </si>
  <si>
    <t>5и</t>
  </si>
  <si>
    <t>5к</t>
  </si>
  <si>
    <t>Дибияев В.В.</t>
  </si>
  <si>
    <t xml:space="preserve">________________ </t>
  </si>
  <si>
    <t xml:space="preserve">Согласовано нач. ГУО </t>
  </si>
  <si>
    <t>S - кабинета = 35 м²</t>
  </si>
  <si>
    <t>10в</t>
  </si>
  <si>
    <t>8з</t>
  </si>
  <si>
    <t>6к</t>
  </si>
  <si>
    <t>7з</t>
  </si>
  <si>
    <t>7и</t>
  </si>
  <si>
    <t>4к</t>
  </si>
  <si>
    <t>4и</t>
  </si>
  <si>
    <t>3к</t>
  </si>
  <si>
    <t>8и</t>
  </si>
  <si>
    <t>9з</t>
  </si>
  <si>
    <t>7к</t>
  </si>
  <si>
    <t>7л</t>
  </si>
  <si>
    <t>5л</t>
  </si>
  <si>
    <t>13.</t>
  </si>
  <si>
    <t>14.</t>
  </si>
  <si>
    <t>1м</t>
  </si>
  <si>
    <t>1н</t>
  </si>
  <si>
    <t>1о</t>
  </si>
  <si>
    <t>Комплектование классов МБОУ СОШ №6 на 2021-22 уч. год</t>
  </si>
  <si>
    <t>3л</t>
  </si>
  <si>
    <t>3м</t>
  </si>
  <si>
    <t>2л</t>
  </si>
  <si>
    <t>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</si>
</sst>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/>
    </xf>
    <xf numFmtId="0" fontId="7" fillId="2" borderId="5" xfId="0" applyFont="1" applyFill="1" applyBorder="1" applyAlignment="1">
      <alignment horizontal="center" textRotation="45"/>
    </xf>
    <xf numFmtId="0" fontId="6" fillId="2" borderId="5" xfId="0" applyFont="1" applyFill="1" applyBorder="1" applyAlignment="1">
      <alignment textRotation="45"/>
    </xf>
    <xf numFmtId="0" fontId="0" fillId="0" borderId="0" xfId="0" applyAlignment="1">
      <alignment textRotation="45"/>
    </xf>
    <xf numFmtId="0" fontId="7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/>
    <xf numFmtId="0" fontId="9" fillId="4" borderId="5" xfId="0" applyFont="1" applyFill="1" applyBorder="1"/>
    <xf numFmtId="0" fontId="0" fillId="0" borderId="5" xfId="0" applyBorder="1"/>
    <xf numFmtId="0" fontId="7" fillId="5" borderId="5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textRotation="45"/>
    </xf>
    <xf numFmtId="0" fontId="8" fillId="0" borderId="5" xfId="0" applyFont="1" applyBorder="1" applyAlignment="1">
      <alignment horizontal="right"/>
    </xf>
    <xf numFmtId="0" fontId="8" fillId="0" borderId="5" xfId="0" applyFont="1" applyBorder="1"/>
    <xf numFmtId="0" fontId="9" fillId="0" borderId="5" xfId="0" applyFont="1" applyFill="1" applyBorder="1"/>
    <xf numFmtId="0" fontId="11" fillId="0" borderId="5" xfId="0" applyFont="1" applyBorder="1" applyAlignment="1">
      <alignment horizontal="right"/>
    </xf>
    <xf numFmtId="0" fontId="11" fillId="0" borderId="5" xfId="0" applyFont="1" applyBorder="1"/>
    <xf numFmtId="0" fontId="11" fillId="4" borderId="5" xfId="0" applyFont="1" applyFill="1" applyBorder="1"/>
    <xf numFmtId="0" fontId="7" fillId="4" borderId="0" xfId="0" applyFont="1" applyFill="1" applyBorder="1" applyAlignment="1">
      <alignment horizontal="center"/>
    </xf>
    <xf numFmtId="0" fontId="0" fillId="4" borderId="0" xfId="0" applyFill="1" applyBorder="1"/>
    <xf numFmtId="0" fontId="0" fillId="0" borderId="0" xfId="0" applyBorder="1"/>
    <xf numFmtId="0" fontId="7" fillId="7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wrapText="1"/>
    </xf>
    <xf numFmtId="0" fontId="7" fillId="8" borderId="5" xfId="0" applyFont="1" applyFill="1" applyBorder="1" applyAlignment="1">
      <alignment horizontal="center"/>
    </xf>
    <xf numFmtId="0" fontId="0" fillId="4" borderId="0" xfId="0" applyFill="1"/>
    <xf numFmtId="0" fontId="12" fillId="0" borderId="0" xfId="0" applyFont="1"/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6"/>
  <sheetViews>
    <sheetView tabSelected="1" topLeftCell="A16" zoomScale="130" zoomScaleNormal="130" workbookViewId="0">
      <selection activeCell="I23" sqref="I23:J31"/>
    </sheetView>
  </sheetViews>
  <sheetFormatPr defaultRowHeight="15" x14ac:dyDescent="0.25"/>
  <cols>
    <col min="1" max="1" width="2.5703125" customWidth="1"/>
    <col min="2" max="2" width="8.140625" customWidth="1"/>
    <col min="4" max="4" width="9.7109375" bestFit="1" customWidth="1"/>
    <col min="6" max="6" width="8.7109375" customWidth="1"/>
    <col min="7" max="7" width="7.85546875" customWidth="1"/>
    <col min="8" max="8" width="9" customWidth="1"/>
    <col min="9" max="9" width="7.5703125" customWidth="1"/>
    <col min="10" max="10" width="8.140625" customWidth="1"/>
    <col min="11" max="11" width="7.7109375" customWidth="1"/>
    <col min="12" max="12" width="7" customWidth="1"/>
  </cols>
  <sheetData>
    <row r="1" spans="2:12" ht="40.5" customHeight="1" x14ac:dyDescent="0.25">
      <c r="C1" s="4" t="s">
        <v>133</v>
      </c>
      <c r="D1" s="5"/>
      <c r="E1" s="5"/>
      <c r="F1" s="5"/>
      <c r="G1" s="5"/>
      <c r="H1" s="4" t="s">
        <v>109</v>
      </c>
      <c r="I1" s="5"/>
      <c r="J1" s="5"/>
      <c r="K1" s="5"/>
    </row>
    <row r="2" spans="2:12" x14ac:dyDescent="0.25">
      <c r="C2" s="4" t="s">
        <v>132</v>
      </c>
      <c r="D2" s="5"/>
      <c r="E2" s="4" t="s">
        <v>131</v>
      </c>
      <c r="F2" s="5"/>
      <c r="G2" s="5"/>
      <c r="H2" s="5"/>
      <c r="I2" s="5"/>
      <c r="J2" s="5"/>
      <c r="K2" s="6" t="s">
        <v>110</v>
      </c>
    </row>
    <row r="3" spans="2:12" ht="15" customHeight="1" x14ac:dyDescent="0.25"/>
    <row r="4" spans="2:12" ht="16.5" x14ac:dyDescent="0.25">
      <c r="C4" s="48" t="s">
        <v>153</v>
      </c>
      <c r="D4" s="48"/>
      <c r="E4" s="48"/>
      <c r="F4" s="48"/>
      <c r="G4" s="48"/>
      <c r="H4" s="48"/>
      <c r="I4" s="48"/>
      <c r="J4" s="48"/>
      <c r="K4" s="48"/>
    </row>
    <row r="5" spans="2:12" ht="18" customHeight="1" thickBot="1" x14ac:dyDescent="0.3"/>
    <row r="6" spans="2:12" ht="28.5" customHeight="1" thickBot="1" x14ac:dyDescent="0.3">
      <c r="B6" s="1"/>
      <c r="C6" s="45" t="s">
        <v>0</v>
      </c>
      <c r="D6" s="45" t="s">
        <v>1</v>
      </c>
      <c r="E6" s="45" t="s">
        <v>0</v>
      </c>
      <c r="F6" s="45" t="s">
        <v>1</v>
      </c>
      <c r="G6" s="45" t="s">
        <v>0</v>
      </c>
      <c r="H6" s="45" t="s">
        <v>1</v>
      </c>
      <c r="I6" s="45" t="s">
        <v>0</v>
      </c>
      <c r="J6" s="45" t="s">
        <v>1</v>
      </c>
      <c r="K6" s="45"/>
      <c r="L6" s="45"/>
    </row>
    <row r="7" spans="2:12" ht="17.25" thickBot="1" x14ac:dyDescent="0.3">
      <c r="B7" s="37" t="s">
        <v>115</v>
      </c>
      <c r="C7" s="2" t="s">
        <v>2</v>
      </c>
      <c r="D7" s="3">
        <v>35</v>
      </c>
      <c r="E7" s="2" t="s">
        <v>3</v>
      </c>
      <c r="F7" s="3">
        <v>36</v>
      </c>
      <c r="G7" s="2" t="s">
        <v>4</v>
      </c>
      <c r="H7" s="3">
        <v>35</v>
      </c>
      <c r="I7" s="2" t="s">
        <v>5</v>
      </c>
      <c r="J7" s="3">
        <v>34</v>
      </c>
      <c r="K7" s="2"/>
      <c r="L7" s="3"/>
    </row>
    <row r="8" spans="2:12" ht="17.25" thickBot="1" x14ac:dyDescent="0.3">
      <c r="B8" s="37" t="s">
        <v>116</v>
      </c>
      <c r="C8" s="2" t="s">
        <v>6</v>
      </c>
      <c r="D8" s="3">
        <v>35</v>
      </c>
      <c r="E8" s="2" t="s">
        <v>7</v>
      </c>
      <c r="F8" s="3">
        <v>32</v>
      </c>
      <c r="G8" s="2" t="s">
        <v>8</v>
      </c>
      <c r="H8" s="3">
        <v>29</v>
      </c>
      <c r="I8" s="2" t="s">
        <v>9</v>
      </c>
      <c r="J8" s="3">
        <v>37</v>
      </c>
      <c r="K8" s="2"/>
      <c r="L8" s="3"/>
    </row>
    <row r="9" spans="2:12" ht="17.25" thickBot="1" x14ac:dyDescent="0.3">
      <c r="B9" s="37" t="s">
        <v>117</v>
      </c>
      <c r="C9" s="2" t="s">
        <v>10</v>
      </c>
      <c r="D9" s="3">
        <v>34</v>
      </c>
      <c r="E9" s="2" t="s">
        <v>11</v>
      </c>
      <c r="F9" s="3">
        <v>38</v>
      </c>
      <c r="G9" s="2" t="s">
        <v>12</v>
      </c>
      <c r="H9" s="3">
        <v>35</v>
      </c>
      <c r="I9" s="2" t="s">
        <v>13</v>
      </c>
      <c r="J9" s="3">
        <v>33</v>
      </c>
      <c r="K9" s="2"/>
      <c r="L9" s="3"/>
    </row>
    <row r="10" spans="2:12" ht="17.25" thickBot="1" x14ac:dyDescent="0.3">
      <c r="B10" s="37" t="s">
        <v>118</v>
      </c>
      <c r="C10" s="2" t="s">
        <v>14</v>
      </c>
      <c r="D10" s="3">
        <v>33</v>
      </c>
      <c r="E10" s="2" t="s">
        <v>15</v>
      </c>
      <c r="F10" s="3">
        <v>37</v>
      </c>
      <c r="G10" s="2" t="s">
        <v>16</v>
      </c>
      <c r="H10" s="3">
        <v>34</v>
      </c>
      <c r="I10" s="2" t="s">
        <v>17</v>
      </c>
      <c r="J10" s="3">
        <v>37</v>
      </c>
      <c r="K10" s="2"/>
      <c r="L10" s="3"/>
    </row>
    <row r="11" spans="2:12" ht="17.25" thickBot="1" x14ac:dyDescent="0.3">
      <c r="B11" s="37" t="s">
        <v>119</v>
      </c>
      <c r="C11" s="2" t="s">
        <v>18</v>
      </c>
      <c r="D11" s="3">
        <v>32</v>
      </c>
      <c r="E11" s="2" t="s">
        <v>19</v>
      </c>
      <c r="F11" s="3">
        <v>38</v>
      </c>
      <c r="G11" s="2" t="s">
        <v>20</v>
      </c>
      <c r="H11" s="3">
        <v>32</v>
      </c>
      <c r="I11" s="2" t="s">
        <v>21</v>
      </c>
      <c r="J11" s="3">
        <v>34</v>
      </c>
      <c r="K11" s="2"/>
      <c r="L11" s="3"/>
    </row>
    <row r="12" spans="2:12" ht="17.25" thickBot="1" x14ac:dyDescent="0.3">
      <c r="B12" s="37" t="s">
        <v>120</v>
      </c>
      <c r="C12" s="2" t="s">
        <v>22</v>
      </c>
      <c r="D12" s="3">
        <v>36</v>
      </c>
      <c r="E12" s="2" t="s">
        <v>23</v>
      </c>
      <c r="F12" s="3">
        <v>36</v>
      </c>
      <c r="G12" s="2" t="s">
        <v>24</v>
      </c>
      <c r="H12" s="3">
        <v>34</v>
      </c>
      <c r="I12" s="2" t="s">
        <v>25</v>
      </c>
      <c r="J12" s="3">
        <v>32</v>
      </c>
      <c r="K12" s="2"/>
      <c r="L12" s="3"/>
    </row>
    <row r="13" spans="2:12" ht="17.25" thickBot="1" x14ac:dyDescent="0.3">
      <c r="B13" s="37" t="s">
        <v>121</v>
      </c>
      <c r="C13" s="2" t="s">
        <v>26</v>
      </c>
      <c r="D13" s="3">
        <v>21</v>
      </c>
      <c r="E13" s="2" t="s">
        <v>27</v>
      </c>
      <c r="F13" s="3">
        <v>38</v>
      </c>
      <c r="G13" s="2" t="s">
        <v>28</v>
      </c>
      <c r="H13" s="3">
        <v>34</v>
      </c>
      <c r="I13" s="2" t="s">
        <v>29</v>
      </c>
      <c r="J13" s="3">
        <v>36</v>
      </c>
      <c r="K13" s="2"/>
      <c r="L13" s="3"/>
    </row>
    <row r="14" spans="2:12" ht="17.25" thickBot="1" x14ac:dyDescent="0.3">
      <c r="B14" s="37" t="s">
        <v>122</v>
      </c>
      <c r="C14" s="2" t="s">
        <v>30</v>
      </c>
      <c r="D14" s="3">
        <v>29</v>
      </c>
      <c r="E14" s="2" t="s">
        <v>31</v>
      </c>
      <c r="F14" s="3">
        <v>38</v>
      </c>
      <c r="G14" s="2" t="s">
        <v>77</v>
      </c>
      <c r="H14" s="3">
        <v>34</v>
      </c>
      <c r="I14" s="2" t="s">
        <v>113</v>
      </c>
      <c r="J14" s="3">
        <v>33</v>
      </c>
      <c r="K14" s="2"/>
      <c r="L14" s="3"/>
    </row>
    <row r="15" spans="2:12" ht="17.25" thickBot="1" x14ac:dyDescent="0.3">
      <c r="B15" s="37" t="s">
        <v>123</v>
      </c>
      <c r="C15" s="2" t="s">
        <v>32</v>
      </c>
      <c r="D15" s="3">
        <v>32</v>
      </c>
      <c r="E15" s="2" t="s">
        <v>78</v>
      </c>
      <c r="F15" s="3">
        <v>29</v>
      </c>
      <c r="G15" s="2" t="s">
        <v>112</v>
      </c>
      <c r="H15" s="3">
        <v>34</v>
      </c>
      <c r="I15" s="2" t="s">
        <v>141</v>
      </c>
      <c r="J15" s="3">
        <v>33</v>
      </c>
      <c r="K15" s="2"/>
      <c r="L15" s="3"/>
    </row>
    <row r="16" spans="2:12" ht="17.25" thickBot="1" x14ac:dyDescent="0.3">
      <c r="B16" s="37" t="s">
        <v>124</v>
      </c>
      <c r="C16" s="2" t="s">
        <v>79</v>
      </c>
      <c r="D16" s="3">
        <v>32</v>
      </c>
      <c r="E16" s="2" t="s">
        <v>111</v>
      </c>
      <c r="F16" s="3">
        <v>37</v>
      </c>
      <c r="G16" s="2" t="s">
        <v>142</v>
      </c>
      <c r="H16" s="3">
        <v>36</v>
      </c>
      <c r="I16" s="2" t="s">
        <v>140</v>
      </c>
      <c r="J16" s="3">
        <v>32</v>
      </c>
      <c r="K16" s="2"/>
      <c r="L16" s="3"/>
    </row>
    <row r="17" spans="2:12" ht="17.25" thickBot="1" x14ac:dyDescent="0.3">
      <c r="B17" s="37" t="s">
        <v>125</v>
      </c>
      <c r="C17" s="2" t="s">
        <v>80</v>
      </c>
      <c r="D17" s="3">
        <v>26</v>
      </c>
      <c r="E17" s="2" t="s">
        <v>156</v>
      </c>
      <c r="F17" s="3">
        <v>29</v>
      </c>
      <c r="G17" s="2" t="s">
        <v>154</v>
      </c>
      <c r="H17" s="3">
        <v>34</v>
      </c>
      <c r="I17" s="2"/>
      <c r="J17" s="3"/>
      <c r="K17" s="2"/>
      <c r="L17" s="3"/>
    </row>
    <row r="18" spans="2:12" ht="17.25" thickBot="1" x14ac:dyDescent="0.3">
      <c r="B18" s="37" t="s">
        <v>126</v>
      </c>
      <c r="C18" s="2" t="s">
        <v>150</v>
      </c>
      <c r="D18" s="3">
        <v>28</v>
      </c>
      <c r="E18" s="2" t="s">
        <v>157</v>
      </c>
      <c r="F18" s="3">
        <v>26</v>
      </c>
      <c r="G18" s="2" t="s">
        <v>155</v>
      </c>
      <c r="H18" s="3">
        <v>31</v>
      </c>
      <c r="I18" s="2"/>
      <c r="J18" s="3"/>
      <c r="K18" s="2"/>
      <c r="L18" s="2"/>
    </row>
    <row r="19" spans="2:12" ht="17.25" thickBot="1" x14ac:dyDescent="0.3">
      <c r="B19" s="37" t="s">
        <v>148</v>
      </c>
      <c r="C19" s="2" t="s">
        <v>151</v>
      </c>
      <c r="D19" s="3">
        <v>23</v>
      </c>
      <c r="E19" s="2"/>
      <c r="F19" s="3"/>
      <c r="G19" s="2"/>
      <c r="H19" s="3"/>
      <c r="I19" s="2"/>
      <c r="J19" s="3"/>
      <c r="K19" s="2"/>
      <c r="L19" s="2"/>
    </row>
    <row r="20" spans="2:12" ht="17.25" thickBot="1" x14ac:dyDescent="0.3">
      <c r="B20" s="37" t="s">
        <v>149</v>
      </c>
      <c r="C20" s="2" t="s">
        <v>152</v>
      </c>
      <c r="D20" s="3">
        <v>26</v>
      </c>
      <c r="E20" s="2"/>
      <c r="F20" s="3"/>
      <c r="G20" s="2"/>
      <c r="H20" s="3"/>
      <c r="I20" s="2"/>
      <c r="J20" s="3"/>
      <c r="K20" s="2"/>
      <c r="L20" s="3"/>
    </row>
    <row r="21" spans="2:12" ht="24.75" customHeight="1" thickBot="1" x14ac:dyDescent="0.3">
      <c r="B21" s="34" t="s">
        <v>33</v>
      </c>
      <c r="C21" s="35">
        <v>14</v>
      </c>
      <c r="D21" s="35">
        <f>SUM(D7:D20)</f>
        <v>422</v>
      </c>
      <c r="E21" s="35">
        <v>12</v>
      </c>
      <c r="F21" s="35">
        <f>SUM(F7:F20)</f>
        <v>414</v>
      </c>
      <c r="G21" s="35">
        <v>12</v>
      </c>
      <c r="H21" s="35">
        <f>SUM(H7:H20)</f>
        <v>402</v>
      </c>
      <c r="I21" s="35">
        <v>10</v>
      </c>
      <c r="J21" s="35">
        <f>SUM(J7:J20)</f>
        <v>341</v>
      </c>
      <c r="K21" s="35"/>
      <c r="L21" s="35"/>
    </row>
    <row r="22" spans="2:12" ht="33.75" thickBot="1" x14ac:dyDescent="0.3">
      <c r="B22" s="38" t="s">
        <v>34</v>
      </c>
      <c r="C22" s="39">
        <f>C21+E21+G21+I21</f>
        <v>48</v>
      </c>
      <c r="D22" s="39">
        <f>D21+F21+H21+J21</f>
        <v>1579</v>
      </c>
      <c r="E22" s="2"/>
      <c r="F22" s="2"/>
      <c r="G22" s="2"/>
      <c r="H22" s="2"/>
      <c r="I22" s="2"/>
      <c r="J22" s="2"/>
      <c r="K22" s="2"/>
      <c r="L22" s="2"/>
    </row>
    <row r="23" spans="2:12" ht="17.25" thickBot="1" x14ac:dyDescent="0.3">
      <c r="B23" s="36" t="s">
        <v>115</v>
      </c>
      <c r="C23" s="2" t="s">
        <v>35</v>
      </c>
      <c r="D23" s="3">
        <v>37</v>
      </c>
      <c r="E23" s="2" t="s">
        <v>36</v>
      </c>
      <c r="F23" s="3">
        <v>32</v>
      </c>
      <c r="G23" s="2" t="s">
        <v>37</v>
      </c>
      <c r="H23" s="3">
        <v>29</v>
      </c>
      <c r="I23" s="2" t="s">
        <v>38</v>
      </c>
      <c r="J23" s="3">
        <v>34</v>
      </c>
      <c r="K23" s="2" t="s">
        <v>39</v>
      </c>
      <c r="L23" s="3">
        <v>33</v>
      </c>
    </row>
    <row r="24" spans="2:12" ht="17.25" thickBot="1" x14ac:dyDescent="0.3">
      <c r="B24" s="36" t="s">
        <v>116</v>
      </c>
      <c r="C24" s="2" t="s">
        <v>40</v>
      </c>
      <c r="D24" s="3">
        <v>33</v>
      </c>
      <c r="E24" s="2" t="s">
        <v>41</v>
      </c>
      <c r="F24" s="3">
        <v>33</v>
      </c>
      <c r="G24" s="2" t="s">
        <v>42</v>
      </c>
      <c r="H24" s="3">
        <v>29</v>
      </c>
      <c r="I24" s="2" t="s">
        <v>43</v>
      </c>
      <c r="J24" s="3">
        <v>33</v>
      </c>
      <c r="K24" s="2" t="s">
        <v>44</v>
      </c>
      <c r="L24" s="3">
        <v>32</v>
      </c>
    </row>
    <row r="25" spans="2:12" ht="17.25" thickBot="1" x14ac:dyDescent="0.3">
      <c r="B25" s="36" t="s">
        <v>117</v>
      </c>
      <c r="C25" s="2" t="s">
        <v>45</v>
      </c>
      <c r="D25" s="3">
        <v>35</v>
      </c>
      <c r="E25" s="2" t="s">
        <v>46</v>
      </c>
      <c r="F25" s="3">
        <v>29</v>
      </c>
      <c r="G25" s="2" t="s">
        <v>47</v>
      </c>
      <c r="H25" s="3">
        <v>28</v>
      </c>
      <c r="I25" s="2" t="s">
        <v>48</v>
      </c>
      <c r="J25" s="3">
        <v>31</v>
      </c>
      <c r="K25" s="2" t="s">
        <v>49</v>
      </c>
      <c r="L25" s="3">
        <v>33</v>
      </c>
    </row>
    <row r="26" spans="2:12" ht="17.25" thickBot="1" x14ac:dyDescent="0.3">
      <c r="B26" s="36" t="s">
        <v>118</v>
      </c>
      <c r="C26" s="2" t="s">
        <v>50</v>
      </c>
      <c r="D26" s="3">
        <v>33</v>
      </c>
      <c r="E26" s="2" t="s">
        <v>51</v>
      </c>
      <c r="F26" s="3">
        <v>28</v>
      </c>
      <c r="G26" s="2" t="s">
        <v>52</v>
      </c>
      <c r="H26" s="3">
        <v>27</v>
      </c>
      <c r="I26" s="2" t="s">
        <v>53</v>
      </c>
      <c r="J26" s="3">
        <v>30</v>
      </c>
      <c r="K26" s="2" t="s">
        <v>54</v>
      </c>
      <c r="L26" s="3">
        <v>34</v>
      </c>
    </row>
    <row r="27" spans="2:12" ht="17.25" thickBot="1" x14ac:dyDescent="0.3">
      <c r="B27" s="36" t="s">
        <v>119</v>
      </c>
      <c r="C27" s="2" t="s">
        <v>55</v>
      </c>
      <c r="D27" s="3">
        <v>31</v>
      </c>
      <c r="E27" s="2" t="s">
        <v>56</v>
      </c>
      <c r="F27" s="3">
        <v>30</v>
      </c>
      <c r="G27" s="2" t="s">
        <v>57</v>
      </c>
      <c r="H27" s="3">
        <v>27</v>
      </c>
      <c r="I27" s="2" t="s">
        <v>58</v>
      </c>
      <c r="J27" s="3">
        <v>27</v>
      </c>
      <c r="K27" s="2" t="s">
        <v>59</v>
      </c>
      <c r="L27" s="3">
        <v>32</v>
      </c>
    </row>
    <row r="28" spans="2:12" ht="17.25" thickBot="1" x14ac:dyDescent="0.3">
      <c r="B28" s="36" t="s">
        <v>120</v>
      </c>
      <c r="C28" s="2" t="s">
        <v>60</v>
      </c>
      <c r="D28" s="3">
        <v>30</v>
      </c>
      <c r="E28" s="2" t="s">
        <v>61</v>
      </c>
      <c r="F28" s="3">
        <v>30</v>
      </c>
      <c r="G28" s="2" t="s">
        <v>62</v>
      </c>
      <c r="H28" s="3">
        <v>29</v>
      </c>
      <c r="I28" s="2" t="s">
        <v>63</v>
      </c>
      <c r="J28" s="3">
        <v>31</v>
      </c>
      <c r="K28" s="2" t="s">
        <v>64</v>
      </c>
      <c r="L28" s="3">
        <v>27</v>
      </c>
    </row>
    <row r="29" spans="2:12" ht="17.25" thickBot="1" x14ac:dyDescent="0.3">
      <c r="B29" s="36" t="s">
        <v>121</v>
      </c>
      <c r="C29" s="2" t="s">
        <v>82</v>
      </c>
      <c r="D29" s="3">
        <v>30</v>
      </c>
      <c r="E29" s="2" t="s">
        <v>114</v>
      </c>
      <c r="F29" s="3">
        <v>27</v>
      </c>
      <c r="G29" s="2" t="s">
        <v>65</v>
      </c>
      <c r="H29" s="3">
        <v>28</v>
      </c>
      <c r="I29" s="2" t="s">
        <v>66</v>
      </c>
      <c r="J29" s="3">
        <v>26</v>
      </c>
      <c r="K29" s="2" t="s">
        <v>81</v>
      </c>
      <c r="L29" s="3">
        <v>32</v>
      </c>
    </row>
    <row r="30" spans="2:12" ht="17.25" thickBot="1" x14ac:dyDescent="0.3">
      <c r="B30" s="36" t="s">
        <v>122</v>
      </c>
      <c r="C30" s="2" t="s">
        <v>83</v>
      </c>
      <c r="D30" s="3">
        <v>33</v>
      </c>
      <c r="E30" s="2" t="s">
        <v>127</v>
      </c>
      <c r="F30" s="3">
        <v>28</v>
      </c>
      <c r="G30" s="2" t="s">
        <v>138</v>
      </c>
      <c r="H30" s="3">
        <v>29</v>
      </c>
      <c r="I30" s="2" t="s">
        <v>136</v>
      </c>
      <c r="J30" s="3">
        <v>30</v>
      </c>
      <c r="K30" s="2" t="s">
        <v>144</v>
      </c>
      <c r="L30" s="3">
        <v>32</v>
      </c>
    </row>
    <row r="31" spans="2:12" ht="17.25" thickBot="1" x14ac:dyDescent="0.3">
      <c r="B31" s="36" t="s">
        <v>123</v>
      </c>
      <c r="C31" s="2" t="s">
        <v>129</v>
      </c>
      <c r="D31" s="3">
        <v>33</v>
      </c>
      <c r="E31" s="2" t="s">
        <v>128</v>
      </c>
      <c r="F31" s="3">
        <v>28</v>
      </c>
      <c r="G31" s="2" t="s">
        <v>139</v>
      </c>
      <c r="H31" s="3">
        <v>30</v>
      </c>
      <c r="I31" s="2" t="s">
        <v>143</v>
      </c>
      <c r="J31" s="3">
        <v>30</v>
      </c>
      <c r="K31" s="2"/>
      <c r="L31" s="3"/>
    </row>
    <row r="32" spans="2:12" ht="17.25" thickBot="1" x14ac:dyDescent="0.3">
      <c r="B32" s="36" t="s">
        <v>124</v>
      </c>
      <c r="C32" s="2" t="s">
        <v>130</v>
      </c>
      <c r="D32" s="3">
        <v>30</v>
      </c>
      <c r="E32" s="2" t="s">
        <v>137</v>
      </c>
      <c r="F32" s="3">
        <v>27</v>
      </c>
      <c r="G32" s="2" t="s">
        <v>145</v>
      </c>
      <c r="H32" s="3">
        <v>27</v>
      </c>
      <c r="I32" s="2"/>
      <c r="J32" s="3"/>
      <c r="K32" s="2"/>
      <c r="L32" s="3"/>
    </row>
    <row r="33" spans="2:12" ht="17.25" thickBot="1" x14ac:dyDescent="0.3">
      <c r="B33" s="36" t="s">
        <v>125</v>
      </c>
      <c r="C33" s="2" t="s">
        <v>147</v>
      </c>
      <c r="D33" s="3">
        <v>28</v>
      </c>
      <c r="E33" s="2"/>
      <c r="F33" s="3"/>
      <c r="G33" s="2" t="s">
        <v>146</v>
      </c>
      <c r="H33" s="3">
        <v>28</v>
      </c>
      <c r="I33" s="2"/>
      <c r="J33" s="2"/>
      <c r="K33" s="2"/>
      <c r="L33" s="2"/>
    </row>
    <row r="34" spans="2:12" ht="23.25" customHeight="1" thickBot="1" x14ac:dyDescent="0.3">
      <c r="B34" s="34" t="s">
        <v>67</v>
      </c>
      <c r="C34" s="35">
        <v>11</v>
      </c>
      <c r="D34" s="35">
        <f>SUM(D23:D33)</f>
        <v>353</v>
      </c>
      <c r="E34" s="35">
        <v>10</v>
      </c>
      <c r="F34" s="35">
        <f>SUM(F23:F33)</f>
        <v>292</v>
      </c>
      <c r="G34" s="35">
        <v>11</v>
      </c>
      <c r="H34" s="35">
        <f>SUM(H23:H33)</f>
        <v>311</v>
      </c>
      <c r="I34" s="35">
        <v>9</v>
      </c>
      <c r="J34" s="35">
        <f>SUM(J23:J33)</f>
        <v>272</v>
      </c>
      <c r="K34" s="35">
        <v>8</v>
      </c>
      <c r="L34" s="35">
        <f>SUM(L23:L33)</f>
        <v>255</v>
      </c>
    </row>
    <row r="35" spans="2:12" ht="33.75" thickBot="1" x14ac:dyDescent="0.3">
      <c r="B35" s="38" t="s">
        <v>68</v>
      </c>
      <c r="C35" s="39">
        <f>C34+E34+G34+I34+K34</f>
        <v>49</v>
      </c>
      <c r="D35" s="39">
        <f>D34+F34+H34+J34+L34</f>
        <v>1483</v>
      </c>
      <c r="E35" s="2"/>
      <c r="F35" s="2"/>
      <c r="G35" s="2"/>
      <c r="H35" s="2"/>
      <c r="I35" s="2"/>
      <c r="J35" s="2"/>
      <c r="K35" s="2"/>
      <c r="L35" s="2"/>
    </row>
    <row r="36" spans="2:12" ht="17.25" customHeight="1" thickBot="1" x14ac:dyDescent="0.3">
      <c r="B36" s="36" t="s">
        <v>115</v>
      </c>
      <c r="C36" s="2" t="s">
        <v>69</v>
      </c>
      <c r="D36" s="3">
        <v>27</v>
      </c>
      <c r="E36" s="2" t="s">
        <v>70</v>
      </c>
      <c r="F36" s="3">
        <v>22</v>
      </c>
      <c r="G36" s="49" t="s">
        <v>134</v>
      </c>
      <c r="H36" s="50"/>
      <c r="I36" s="51"/>
      <c r="J36" s="2"/>
      <c r="K36" s="2"/>
      <c r="L36" s="2"/>
    </row>
    <row r="37" spans="2:12" ht="17.25" thickBot="1" x14ac:dyDescent="0.3">
      <c r="B37" s="36" t="s">
        <v>116</v>
      </c>
      <c r="C37" s="2" t="s">
        <v>71</v>
      </c>
      <c r="D37" s="3">
        <v>30</v>
      </c>
      <c r="E37" s="2" t="s">
        <v>72</v>
      </c>
      <c r="F37" s="3">
        <v>21</v>
      </c>
      <c r="G37" s="49" t="s">
        <v>134</v>
      </c>
      <c r="H37" s="50"/>
      <c r="I37" s="51"/>
      <c r="J37" s="2"/>
      <c r="K37" s="2"/>
      <c r="L37" s="2"/>
    </row>
    <row r="38" spans="2:12" ht="17.25" thickBot="1" x14ac:dyDescent="0.3">
      <c r="B38" s="36" t="s">
        <v>117</v>
      </c>
      <c r="C38" s="2" t="s">
        <v>135</v>
      </c>
      <c r="D38" s="3">
        <v>26</v>
      </c>
      <c r="E38" s="2"/>
      <c r="F38" s="3"/>
      <c r="G38" s="42"/>
      <c r="H38" s="41"/>
      <c r="I38" s="40"/>
      <c r="J38" s="2"/>
      <c r="K38" s="2"/>
      <c r="L38" s="2"/>
    </row>
    <row r="39" spans="2:12" ht="21.75" customHeight="1" thickBot="1" x14ac:dyDescent="0.3">
      <c r="B39" s="34" t="s">
        <v>33</v>
      </c>
      <c r="C39" s="35">
        <v>3</v>
      </c>
      <c r="D39" s="35">
        <f>SUM(D36:D38)</f>
        <v>83</v>
      </c>
      <c r="E39" s="35">
        <v>2</v>
      </c>
      <c r="F39" s="35">
        <f>SUM(F36:F37)</f>
        <v>43</v>
      </c>
      <c r="G39" s="35"/>
      <c r="H39" s="35"/>
      <c r="I39" s="35"/>
      <c r="J39" s="35"/>
      <c r="K39" s="35"/>
      <c r="L39" s="35"/>
    </row>
    <row r="40" spans="2:12" ht="33.75" thickBot="1" x14ac:dyDescent="0.3">
      <c r="B40" s="38" t="s">
        <v>73</v>
      </c>
      <c r="C40" s="39">
        <v>5</v>
      </c>
      <c r="D40" s="39">
        <f>D39+F39</f>
        <v>126</v>
      </c>
      <c r="E40" s="2"/>
      <c r="F40" s="2"/>
      <c r="G40" s="2"/>
      <c r="H40" s="2"/>
      <c r="I40" s="2"/>
      <c r="J40" s="2"/>
      <c r="K40" s="2"/>
      <c r="L40" s="2"/>
    </row>
    <row r="41" spans="2:12" ht="24.75" customHeight="1" thickBot="1" x14ac:dyDescent="0.3">
      <c r="B41" s="43" t="s">
        <v>74</v>
      </c>
      <c r="C41" s="44">
        <f>C22+C35+C40</f>
        <v>102</v>
      </c>
      <c r="D41" s="44">
        <f>D22+D35+D40</f>
        <v>3188</v>
      </c>
      <c r="E41" s="1"/>
      <c r="F41" s="1"/>
      <c r="G41" s="1"/>
      <c r="H41" s="1"/>
      <c r="I41" s="1"/>
      <c r="J41" s="1"/>
      <c r="K41" s="1"/>
      <c r="L41" s="1"/>
    </row>
    <row r="42" spans="2:12" ht="17.25" thickBot="1" x14ac:dyDescent="0.3">
      <c r="B42" s="36" t="s">
        <v>115</v>
      </c>
      <c r="C42" s="46" t="s">
        <v>75</v>
      </c>
      <c r="D42" s="3">
        <v>25</v>
      </c>
      <c r="E42" s="2"/>
      <c r="F42" s="2"/>
      <c r="G42" s="2"/>
      <c r="H42" s="2"/>
      <c r="I42" s="2"/>
      <c r="J42" s="2"/>
      <c r="K42" s="2"/>
      <c r="L42" s="2"/>
    </row>
    <row r="43" spans="2:12" ht="19.5" customHeight="1" thickBot="1" x14ac:dyDescent="0.3">
      <c r="B43" s="36" t="s">
        <v>116</v>
      </c>
      <c r="C43" s="46" t="s">
        <v>76</v>
      </c>
      <c r="D43" s="3">
        <v>25</v>
      </c>
      <c r="E43" s="2"/>
      <c r="F43" s="2"/>
      <c r="G43" s="2"/>
      <c r="H43" s="2"/>
      <c r="I43" s="2"/>
      <c r="J43" s="2"/>
      <c r="K43" s="2"/>
      <c r="L43" s="2"/>
    </row>
    <row r="44" spans="2:12" ht="17.25" thickBot="1" x14ac:dyDescent="0.3">
      <c r="B44" s="34" t="s">
        <v>33</v>
      </c>
      <c r="C44" s="47">
        <v>2</v>
      </c>
      <c r="D44" s="47">
        <f>SUM(D42:D43)</f>
        <v>50</v>
      </c>
      <c r="E44" s="35"/>
      <c r="F44" s="35"/>
      <c r="G44" s="35"/>
      <c r="H44" s="35"/>
      <c r="I44" s="35"/>
      <c r="J44" s="35"/>
      <c r="K44" s="35"/>
      <c r="L44" s="35"/>
    </row>
    <row r="46" spans="2:12" s="33" customFormat="1" ht="18.75" x14ac:dyDescent="0.3"/>
  </sheetData>
  <mergeCells count="3">
    <mergeCell ref="C4:K4"/>
    <mergeCell ref="G36:I36"/>
    <mergeCell ref="G37:I37"/>
  </mergeCells>
  <pageMargins left="0.23622047244094491" right="0.23622047244094491" top="0.35433070866141736" bottom="0.35433070866141736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workbookViewId="0">
      <selection activeCell="Y9" sqref="Y9"/>
    </sheetView>
  </sheetViews>
  <sheetFormatPr defaultRowHeight="15" x14ac:dyDescent="0.25"/>
  <cols>
    <col min="1" max="1" width="10.5703125" customWidth="1"/>
    <col min="2" max="2" width="7.42578125" customWidth="1"/>
    <col min="3" max="3" width="6.85546875" customWidth="1"/>
    <col min="4" max="4" width="6.5703125" customWidth="1"/>
    <col min="5" max="6" width="7.42578125" customWidth="1"/>
    <col min="7" max="7" width="7.7109375" customWidth="1"/>
    <col min="8" max="8" width="7.140625" customWidth="1"/>
    <col min="9" max="9" width="6.7109375" customWidth="1"/>
    <col min="10" max="10" width="8.140625" customWidth="1"/>
    <col min="11" max="11" width="7.42578125" customWidth="1"/>
    <col min="12" max="12" width="6.5703125" customWidth="1"/>
    <col min="13" max="13" width="6.7109375" style="32" customWidth="1"/>
    <col min="14" max="14" width="6.85546875" customWidth="1"/>
    <col min="15" max="15" width="7" customWidth="1"/>
    <col min="16" max="16" width="6.7109375" customWidth="1"/>
    <col min="17" max="17" width="6.85546875" customWidth="1"/>
    <col min="18" max="18" width="7.5703125" customWidth="1"/>
    <col min="19" max="19" width="7.28515625" customWidth="1"/>
  </cols>
  <sheetData>
    <row r="1" spans="1:19" x14ac:dyDescent="0.25">
      <c r="A1" s="52" t="s">
        <v>108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9" ht="48" x14ac:dyDescent="0.25">
      <c r="A2" s="7" t="s">
        <v>84</v>
      </c>
      <c r="B2" s="7" t="s">
        <v>85</v>
      </c>
      <c r="C2" s="7" t="s">
        <v>86</v>
      </c>
      <c r="D2" s="7" t="s">
        <v>87</v>
      </c>
      <c r="E2" s="7" t="s">
        <v>88</v>
      </c>
      <c r="F2" s="7" t="s">
        <v>89</v>
      </c>
      <c r="G2" s="7" t="s">
        <v>90</v>
      </c>
      <c r="H2" s="7" t="s">
        <v>91</v>
      </c>
      <c r="I2" s="7" t="s">
        <v>92</v>
      </c>
      <c r="J2" s="7" t="s">
        <v>93</v>
      </c>
      <c r="K2" s="7" t="s">
        <v>94</v>
      </c>
      <c r="L2" s="7" t="s">
        <v>95</v>
      </c>
      <c r="M2" s="8" t="s">
        <v>96</v>
      </c>
      <c r="N2" s="7" t="s">
        <v>97</v>
      </c>
      <c r="O2" s="7" t="s">
        <v>98</v>
      </c>
      <c r="P2" s="7" t="s">
        <v>99</v>
      </c>
      <c r="Q2" s="7" t="s">
        <v>100</v>
      </c>
      <c r="R2" s="7" t="s">
        <v>101</v>
      </c>
      <c r="S2" s="9"/>
    </row>
    <row r="3" spans="1:19" x14ac:dyDescent="0.25">
      <c r="A3" s="10" t="s">
        <v>2</v>
      </c>
      <c r="B3" s="11">
        <f>SUM(C3:R3)</f>
        <v>31</v>
      </c>
      <c r="C3" s="12">
        <v>7</v>
      </c>
      <c r="D3" s="12">
        <v>15</v>
      </c>
      <c r="E3" s="12">
        <v>1</v>
      </c>
      <c r="F3" s="12">
        <v>2</v>
      </c>
      <c r="G3" s="12">
        <v>2</v>
      </c>
      <c r="H3" s="13"/>
      <c r="I3" s="13">
        <v>1</v>
      </c>
      <c r="J3" s="13"/>
      <c r="K3" s="13">
        <v>1</v>
      </c>
      <c r="L3" s="13"/>
      <c r="M3" s="14">
        <v>1</v>
      </c>
      <c r="N3" s="13"/>
      <c r="O3" s="13"/>
      <c r="P3" s="13"/>
      <c r="Q3" s="13"/>
      <c r="R3" s="15">
        <v>1</v>
      </c>
    </row>
    <row r="4" spans="1:19" x14ac:dyDescent="0.25">
      <c r="A4" s="10" t="s">
        <v>6</v>
      </c>
      <c r="B4" s="11">
        <f t="shared" ref="B4:B42" si="0">SUM(C4:R4)</f>
        <v>28</v>
      </c>
      <c r="C4" s="12">
        <v>6</v>
      </c>
      <c r="D4" s="12">
        <v>12</v>
      </c>
      <c r="E4" s="12">
        <v>3</v>
      </c>
      <c r="F4" s="12">
        <v>4</v>
      </c>
      <c r="G4" s="12"/>
      <c r="H4" s="13"/>
      <c r="I4" s="13">
        <v>2</v>
      </c>
      <c r="J4" s="13">
        <v>1</v>
      </c>
      <c r="K4" s="13"/>
      <c r="L4" s="13"/>
      <c r="M4" s="14"/>
      <c r="N4" s="13"/>
      <c r="O4" s="13"/>
      <c r="P4" s="13"/>
      <c r="Q4" s="13"/>
      <c r="R4" s="15"/>
    </row>
    <row r="5" spans="1:19" x14ac:dyDescent="0.25">
      <c r="A5" s="10" t="s">
        <v>10</v>
      </c>
      <c r="B5" s="11">
        <f t="shared" si="0"/>
        <v>31</v>
      </c>
      <c r="C5" s="12">
        <v>10</v>
      </c>
      <c r="D5" s="12">
        <v>8</v>
      </c>
      <c r="E5" s="12">
        <v>1</v>
      </c>
      <c r="F5" s="12"/>
      <c r="G5" s="12">
        <v>3</v>
      </c>
      <c r="H5" s="13"/>
      <c r="I5" s="13">
        <v>7</v>
      </c>
      <c r="J5" s="13">
        <v>2</v>
      </c>
      <c r="K5" s="13"/>
      <c r="L5" s="13"/>
      <c r="M5" s="14"/>
      <c r="N5" s="13"/>
      <c r="O5" s="13"/>
      <c r="P5" s="13"/>
      <c r="Q5" s="13"/>
      <c r="R5" s="15"/>
    </row>
    <row r="6" spans="1:19" x14ac:dyDescent="0.25">
      <c r="A6" s="10" t="s">
        <v>14</v>
      </c>
      <c r="B6" s="11">
        <f t="shared" si="0"/>
        <v>30</v>
      </c>
      <c r="C6" s="12">
        <v>5</v>
      </c>
      <c r="D6" s="12">
        <v>12</v>
      </c>
      <c r="E6" s="12">
        <v>2</v>
      </c>
      <c r="F6" s="12">
        <v>4</v>
      </c>
      <c r="G6" s="12">
        <v>1</v>
      </c>
      <c r="H6" s="13"/>
      <c r="I6" s="13">
        <v>4</v>
      </c>
      <c r="J6" s="13">
        <v>2</v>
      </c>
      <c r="K6" s="13"/>
      <c r="L6" s="13"/>
      <c r="M6" s="14"/>
      <c r="N6" s="13"/>
      <c r="O6" s="13"/>
      <c r="P6" s="13"/>
      <c r="Q6" s="13"/>
      <c r="R6" s="15"/>
    </row>
    <row r="7" spans="1:19" x14ac:dyDescent="0.25">
      <c r="A7" s="10" t="s">
        <v>18</v>
      </c>
      <c r="B7" s="11">
        <f t="shared" si="0"/>
        <v>28</v>
      </c>
      <c r="C7" s="12">
        <v>2</v>
      </c>
      <c r="D7" s="12">
        <v>13</v>
      </c>
      <c r="E7" s="12">
        <v>5</v>
      </c>
      <c r="F7" s="12">
        <v>3</v>
      </c>
      <c r="G7" s="12"/>
      <c r="H7" s="13"/>
      <c r="I7" s="13">
        <v>1</v>
      </c>
      <c r="J7" s="13">
        <v>3</v>
      </c>
      <c r="K7" s="13">
        <v>1</v>
      </c>
      <c r="L7" s="13"/>
      <c r="M7" s="14"/>
      <c r="N7" s="13"/>
      <c r="O7" s="13"/>
      <c r="P7" s="13"/>
      <c r="Q7" s="13"/>
      <c r="R7" s="15"/>
    </row>
    <row r="8" spans="1:19" x14ac:dyDescent="0.25">
      <c r="A8" s="10" t="s">
        <v>22</v>
      </c>
      <c r="B8" s="11">
        <f t="shared" si="0"/>
        <v>28</v>
      </c>
      <c r="C8" s="12">
        <v>5</v>
      </c>
      <c r="D8" s="12">
        <v>9</v>
      </c>
      <c r="E8" s="12">
        <v>5</v>
      </c>
      <c r="F8" s="12">
        <v>2</v>
      </c>
      <c r="G8" s="12">
        <v>1</v>
      </c>
      <c r="H8" s="13">
        <v>1</v>
      </c>
      <c r="I8" s="13">
        <v>2</v>
      </c>
      <c r="J8" s="13"/>
      <c r="K8" s="13">
        <v>3</v>
      </c>
      <c r="L8" s="13"/>
      <c r="M8" s="14"/>
      <c r="N8" s="13"/>
      <c r="O8" s="13"/>
      <c r="P8" s="13"/>
      <c r="Q8" s="13"/>
      <c r="R8" s="15"/>
    </row>
    <row r="9" spans="1:19" x14ac:dyDescent="0.25">
      <c r="A9" s="10" t="s">
        <v>26</v>
      </c>
      <c r="B9" s="11">
        <f t="shared" si="0"/>
        <v>31</v>
      </c>
      <c r="C9" s="12">
        <v>7</v>
      </c>
      <c r="D9" s="12">
        <v>15</v>
      </c>
      <c r="E9" s="12">
        <v>4</v>
      </c>
      <c r="F9" s="12"/>
      <c r="G9" s="12">
        <v>3</v>
      </c>
      <c r="H9" s="13"/>
      <c r="I9" s="13"/>
      <c r="J9" s="13"/>
      <c r="K9" s="13">
        <v>2</v>
      </c>
      <c r="L9" s="13"/>
      <c r="M9" s="14"/>
      <c r="N9" s="13"/>
      <c r="O9" s="13"/>
      <c r="P9" s="13"/>
      <c r="Q9" s="13"/>
      <c r="R9" s="15"/>
    </row>
    <row r="10" spans="1:19" x14ac:dyDescent="0.25">
      <c r="A10" s="10" t="s">
        <v>30</v>
      </c>
      <c r="B10" s="11">
        <f t="shared" si="0"/>
        <v>26</v>
      </c>
      <c r="C10" s="12">
        <v>19</v>
      </c>
      <c r="D10" s="12">
        <v>2</v>
      </c>
      <c r="E10" s="12"/>
      <c r="F10" s="12"/>
      <c r="G10" s="12">
        <v>2</v>
      </c>
      <c r="H10" s="13"/>
      <c r="I10" s="13"/>
      <c r="J10" s="13">
        <v>3</v>
      </c>
      <c r="K10" s="13"/>
      <c r="L10" s="13"/>
      <c r="M10" s="14"/>
      <c r="N10" s="13"/>
      <c r="O10" s="13"/>
      <c r="P10" s="13"/>
      <c r="Q10" s="13"/>
      <c r="R10" s="15"/>
    </row>
    <row r="11" spans="1:19" x14ac:dyDescent="0.25">
      <c r="A11" s="10" t="s">
        <v>32</v>
      </c>
      <c r="B11" s="11">
        <f t="shared" si="0"/>
        <v>27</v>
      </c>
      <c r="C11" s="12">
        <v>10</v>
      </c>
      <c r="D11" s="12">
        <v>9</v>
      </c>
      <c r="E11" s="12">
        <v>4</v>
      </c>
      <c r="F11" s="12"/>
      <c r="G11" s="12">
        <v>2</v>
      </c>
      <c r="H11" s="13"/>
      <c r="I11" s="13">
        <v>1</v>
      </c>
      <c r="J11" s="13">
        <v>1</v>
      </c>
      <c r="K11" s="13"/>
      <c r="L11" s="13"/>
      <c r="M11" s="14"/>
      <c r="N11" s="13"/>
      <c r="O11" s="13"/>
      <c r="P11" s="13"/>
      <c r="Q11" s="13"/>
      <c r="R11" s="15"/>
    </row>
    <row r="12" spans="1:19" x14ac:dyDescent="0.25">
      <c r="A12" s="10" t="s">
        <v>79</v>
      </c>
      <c r="B12" s="11"/>
      <c r="C12" s="12"/>
      <c r="D12" s="12"/>
      <c r="E12" s="12"/>
      <c r="F12" s="12"/>
      <c r="G12" s="12"/>
      <c r="H12" s="13"/>
      <c r="I12" s="13"/>
      <c r="J12" s="13"/>
      <c r="K12" s="13"/>
      <c r="L12" s="13"/>
      <c r="M12" s="14"/>
      <c r="N12" s="13"/>
      <c r="O12" s="13"/>
      <c r="P12" s="13"/>
      <c r="Q12" s="13"/>
      <c r="R12" s="15"/>
    </row>
    <row r="13" spans="1:19" x14ac:dyDescent="0.25">
      <c r="A13" s="10" t="s">
        <v>80</v>
      </c>
      <c r="B13" s="11"/>
      <c r="C13" s="12"/>
      <c r="D13" s="12"/>
      <c r="E13" s="12"/>
      <c r="F13" s="12"/>
      <c r="G13" s="12"/>
      <c r="H13" s="13"/>
      <c r="I13" s="13"/>
      <c r="J13" s="13"/>
      <c r="K13" s="13"/>
      <c r="L13" s="13"/>
      <c r="M13" s="14"/>
      <c r="N13" s="13"/>
      <c r="O13" s="13"/>
      <c r="P13" s="13"/>
      <c r="Q13" s="13"/>
      <c r="R13" s="15"/>
    </row>
    <row r="14" spans="1:19" x14ac:dyDescent="0.25">
      <c r="A14" s="16" t="s">
        <v>102</v>
      </c>
      <c r="B14" s="17">
        <f t="shared" si="0"/>
        <v>260</v>
      </c>
      <c r="C14" s="16">
        <f t="shared" ref="C14:R14" si="1">SUM(C3:C11)</f>
        <v>71</v>
      </c>
      <c r="D14" s="16">
        <f t="shared" si="1"/>
        <v>95</v>
      </c>
      <c r="E14" s="16">
        <f t="shared" si="1"/>
        <v>25</v>
      </c>
      <c r="F14" s="16">
        <f t="shared" si="1"/>
        <v>15</v>
      </c>
      <c r="G14" s="16">
        <f t="shared" si="1"/>
        <v>14</v>
      </c>
      <c r="H14" s="16">
        <f t="shared" si="1"/>
        <v>1</v>
      </c>
      <c r="I14" s="16">
        <f t="shared" si="1"/>
        <v>18</v>
      </c>
      <c r="J14" s="16">
        <f t="shared" si="1"/>
        <v>12</v>
      </c>
      <c r="K14" s="16">
        <f t="shared" si="1"/>
        <v>7</v>
      </c>
      <c r="L14" s="16">
        <f t="shared" si="1"/>
        <v>0</v>
      </c>
      <c r="M14" s="16">
        <f t="shared" si="1"/>
        <v>1</v>
      </c>
      <c r="N14" s="16">
        <f t="shared" si="1"/>
        <v>0</v>
      </c>
      <c r="O14" s="16">
        <f t="shared" si="1"/>
        <v>0</v>
      </c>
      <c r="P14" s="16">
        <f t="shared" si="1"/>
        <v>0</v>
      </c>
      <c r="Q14" s="16">
        <f t="shared" si="1"/>
        <v>0</v>
      </c>
      <c r="R14" s="16">
        <f t="shared" si="1"/>
        <v>1</v>
      </c>
    </row>
    <row r="15" spans="1:19" x14ac:dyDescent="0.25">
      <c r="A15" s="10" t="s">
        <v>3</v>
      </c>
      <c r="B15" s="11">
        <f t="shared" si="0"/>
        <v>30</v>
      </c>
      <c r="C15" s="12">
        <v>5</v>
      </c>
      <c r="D15" s="12">
        <v>11</v>
      </c>
      <c r="E15" s="12">
        <v>5</v>
      </c>
      <c r="F15" s="12">
        <v>7</v>
      </c>
      <c r="G15" s="12">
        <v>2</v>
      </c>
      <c r="H15" s="13"/>
      <c r="I15" s="13"/>
      <c r="J15" s="13"/>
      <c r="K15" s="13"/>
      <c r="L15" s="13"/>
      <c r="M15" s="14"/>
      <c r="N15" s="13"/>
      <c r="O15" s="13"/>
      <c r="P15" s="13"/>
      <c r="Q15" s="13"/>
      <c r="R15" s="15"/>
    </row>
    <row r="16" spans="1:19" x14ac:dyDescent="0.25">
      <c r="A16" s="10" t="s">
        <v>7</v>
      </c>
      <c r="B16" s="11">
        <f t="shared" si="0"/>
        <v>28</v>
      </c>
      <c r="C16" s="12">
        <v>8</v>
      </c>
      <c r="D16" s="12">
        <v>14</v>
      </c>
      <c r="E16" s="12">
        <v>1</v>
      </c>
      <c r="F16" s="12"/>
      <c r="G16" s="12">
        <v>3</v>
      </c>
      <c r="H16" s="13"/>
      <c r="I16" s="13"/>
      <c r="J16" s="13">
        <v>2</v>
      </c>
      <c r="K16" s="13"/>
      <c r="L16" s="13"/>
      <c r="M16" s="14"/>
      <c r="N16" s="13"/>
      <c r="O16" s="13"/>
      <c r="P16" s="13"/>
      <c r="Q16" s="13"/>
      <c r="R16" s="15"/>
    </row>
    <row r="17" spans="1:18" x14ac:dyDescent="0.25">
      <c r="A17" s="10" t="s">
        <v>11</v>
      </c>
      <c r="B17" s="11">
        <f t="shared" si="0"/>
        <v>27</v>
      </c>
      <c r="C17" s="12">
        <v>6</v>
      </c>
      <c r="D17" s="12">
        <v>10</v>
      </c>
      <c r="E17" s="12">
        <v>6</v>
      </c>
      <c r="F17" s="12">
        <v>2</v>
      </c>
      <c r="G17" s="12"/>
      <c r="H17" s="13">
        <v>3</v>
      </c>
      <c r="I17" s="13"/>
      <c r="J17" s="13"/>
      <c r="K17" s="13"/>
      <c r="L17" s="13"/>
      <c r="M17" s="14"/>
      <c r="N17" s="13"/>
      <c r="O17" s="13"/>
      <c r="P17" s="13"/>
      <c r="Q17" s="13"/>
      <c r="R17" s="15"/>
    </row>
    <row r="18" spans="1:18" x14ac:dyDescent="0.25">
      <c r="A18" s="10" t="s">
        <v>15</v>
      </c>
      <c r="B18" s="11">
        <f t="shared" si="0"/>
        <v>29</v>
      </c>
      <c r="C18" s="12">
        <v>8</v>
      </c>
      <c r="D18" s="12">
        <v>11</v>
      </c>
      <c r="E18" s="12">
        <v>1</v>
      </c>
      <c r="F18" s="12">
        <v>1</v>
      </c>
      <c r="G18" s="12">
        <v>4</v>
      </c>
      <c r="H18" s="13">
        <v>1</v>
      </c>
      <c r="I18" s="13">
        <v>1</v>
      </c>
      <c r="J18" s="13">
        <v>1</v>
      </c>
      <c r="K18" s="13"/>
      <c r="L18" s="13"/>
      <c r="M18" s="14"/>
      <c r="N18" s="13">
        <v>1</v>
      </c>
      <c r="O18" s="13"/>
      <c r="P18" s="13"/>
      <c r="Q18" s="13"/>
      <c r="R18" s="15"/>
    </row>
    <row r="19" spans="1:18" x14ac:dyDescent="0.25">
      <c r="A19" s="10" t="s">
        <v>19</v>
      </c>
      <c r="B19" s="11">
        <f t="shared" si="0"/>
        <v>26</v>
      </c>
      <c r="C19" s="12">
        <v>10</v>
      </c>
      <c r="D19" s="12">
        <v>7</v>
      </c>
      <c r="E19" s="12">
        <v>1</v>
      </c>
      <c r="F19" s="12"/>
      <c r="G19" s="12">
        <v>3</v>
      </c>
      <c r="H19" s="13">
        <v>1</v>
      </c>
      <c r="I19" s="13"/>
      <c r="J19" s="13">
        <v>3</v>
      </c>
      <c r="K19" s="13"/>
      <c r="L19" s="13"/>
      <c r="M19" s="14">
        <v>1</v>
      </c>
      <c r="N19" s="13"/>
      <c r="O19" s="13"/>
      <c r="P19" s="13"/>
      <c r="Q19" s="13"/>
      <c r="R19" s="15"/>
    </row>
    <row r="20" spans="1:18" x14ac:dyDescent="0.25">
      <c r="A20" s="10" t="s">
        <v>23</v>
      </c>
      <c r="B20" s="11">
        <f t="shared" si="0"/>
        <v>30</v>
      </c>
      <c r="C20" s="12">
        <v>15</v>
      </c>
      <c r="D20" s="12">
        <v>6</v>
      </c>
      <c r="E20" s="12"/>
      <c r="F20" s="12">
        <v>1</v>
      </c>
      <c r="G20" s="12">
        <v>3</v>
      </c>
      <c r="H20" s="13"/>
      <c r="I20" s="13">
        <v>1</v>
      </c>
      <c r="J20" s="13">
        <v>1</v>
      </c>
      <c r="K20" s="13">
        <v>3</v>
      </c>
      <c r="L20" s="13"/>
      <c r="M20" s="14"/>
      <c r="N20" s="13"/>
      <c r="O20" s="13"/>
      <c r="P20" s="13"/>
      <c r="Q20" s="13"/>
      <c r="R20" s="15"/>
    </row>
    <row r="21" spans="1:18" x14ac:dyDescent="0.25">
      <c r="A21" s="10" t="s">
        <v>27</v>
      </c>
      <c r="B21" s="11">
        <f t="shared" si="0"/>
        <v>29</v>
      </c>
      <c r="C21" s="12">
        <v>15</v>
      </c>
      <c r="D21" s="12">
        <v>10</v>
      </c>
      <c r="E21" s="12">
        <v>2</v>
      </c>
      <c r="F21" s="12"/>
      <c r="G21" s="12"/>
      <c r="H21" s="13">
        <v>1</v>
      </c>
      <c r="I21" s="13"/>
      <c r="J21" s="13"/>
      <c r="K21" s="13"/>
      <c r="L21" s="13"/>
      <c r="M21" s="14">
        <v>1</v>
      </c>
      <c r="N21" s="13"/>
      <c r="O21" s="13"/>
      <c r="P21" s="13"/>
      <c r="Q21" s="13"/>
      <c r="R21" s="15"/>
    </row>
    <row r="22" spans="1:18" x14ac:dyDescent="0.25">
      <c r="A22" s="10" t="s">
        <v>31</v>
      </c>
      <c r="B22" s="11">
        <f t="shared" si="0"/>
        <v>28</v>
      </c>
      <c r="C22" s="12">
        <v>12</v>
      </c>
      <c r="D22" s="12">
        <v>6</v>
      </c>
      <c r="E22" s="12">
        <v>7</v>
      </c>
      <c r="F22" s="12">
        <v>3</v>
      </c>
      <c r="G22" s="12"/>
      <c r="H22" s="13"/>
      <c r="I22" s="13"/>
      <c r="J22" s="13"/>
      <c r="K22" s="13"/>
      <c r="L22" s="13"/>
      <c r="M22" s="14"/>
      <c r="N22" s="13"/>
      <c r="O22" s="13"/>
      <c r="P22" s="13"/>
      <c r="Q22" s="13"/>
      <c r="R22" s="15"/>
    </row>
    <row r="23" spans="1:18" x14ac:dyDescent="0.25">
      <c r="A23" s="10" t="s">
        <v>78</v>
      </c>
      <c r="B23" s="11"/>
      <c r="C23" s="12"/>
      <c r="D23" s="12"/>
      <c r="E23" s="12"/>
      <c r="F23" s="12"/>
      <c r="G23" s="12"/>
      <c r="H23" s="13"/>
      <c r="I23" s="13"/>
      <c r="J23" s="13"/>
      <c r="K23" s="13"/>
      <c r="L23" s="13"/>
      <c r="M23" s="14"/>
      <c r="N23" s="13"/>
      <c r="O23" s="13"/>
      <c r="P23" s="13"/>
      <c r="Q23" s="13"/>
      <c r="R23" s="15"/>
    </row>
    <row r="24" spans="1:18" x14ac:dyDescent="0.25">
      <c r="A24" s="16" t="s">
        <v>102</v>
      </c>
      <c r="B24" s="17">
        <f t="shared" si="0"/>
        <v>227</v>
      </c>
      <c r="C24" s="16">
        <f>SUM(C15:C22)</f>
        <v>79</v>
      </c>
      <c r="D24" s="16">
        <f>SUM(D15:D22)</f>
        <v>75</v>
      </c>
      <c r="E24" s="16">
        <f>SUM(E15:E22)</f>
        <v>23</v>
      </c>
      <c r="F24" s="16">
        <f>SUM(F15:F22)</f>
        <v>14</v>
      </c>
      <c r="G24" s="16">
        <f>SUM(G15:G22)</f>
        <v>15</v>
      </c>
      <c r="H24" s="16">
        <f t="shared" ref="H24:R24" si="2">SUM(H15:H22)</f>
        <v>6</v>
      </c>
      <c r="I24" s="16">
        <f t="shared" si="2"/>
        <v>2</v>
      </c>
      <c r="J24" s="16">
        <f t="shared" si="2"/>
        <v>7</v>
      </c>
      <c r="K24" s="16">
        <f t="shared" si="2"/>
        <v>3</v>
      </c>
      <c r="L24" s="16">
        <f t="shared" si="2"/>
        <v>0</v>
      </c>
      <c r="M24" s="16">
        <f t="shared" si="2"/>
        <v>2</v>
      </c>
      <c r="N24" s="16">
        <f t="shared" si="2"/>
        <v>1</v>
      </c>
      <c r="O24" s="16">
        <f t="shared" si="2"/>
        <v>0</v>
      </c>
      <c r="P24" s="16">
        <f t="shared" si="2"/>
        <v>0</v>
      </c>
      <c r="Q24" s="16">
        <f t="shared" si="2"/>
        <v>0</v>
      </c>
      <c r="R24" s="16">
        <f t="shared" si="2"/>
        <v>0</v>
      </c>
    </row>
    <row r="25" spans="1:18" x14ac:dyDescent="0.25">
      <c r="A25" s="10" t="s">
        <v>4</v>
      </c>
      <c r="B25" s="11">
        <f t="shared" si="0"/>
        <v>27</v>
      </c>
      <c r="C25" s="12">
        <v>6</v>
      </c>
      <c r="D25" s="12">
        <v>13</v>
      </c>
      <c r="E25" s="12">
        <v>2</v>
      </c>
      <c r="F25" s="12">
        <v>2</v>
      </c>
      <c r="G25" s="12">
        <v>2</v>
      </c>
      <c r="H25" s="13"/>
      <c r="I25" s="13"/>
      <c r="J25" s="13"/>
      <c r="K25" s="13"/>
      <c r="L25" s="13"/>
      <c r="M25" s="14">
        <v>1</v>
      </c>
      <c r="N25" s="13">
        <v>1</v>
      </c>
      <c r="O25" s="13"/>
      <c r="P25" s="13"/>
      <c r="Q25" s="13"/>
      <c r="R25" s="15"/>
    </row>
    <row r="26" spans="1:18" x14ac:dyDescent="0.25">
      <c r="A26" s="10" t="s">
        <v>8</v>
      </c>
      <c r="B26" s="11">
        <f t="shared" si="0"/>
        <v>25</v>
      </c>
      <c r="C26" s="12">
        <v>5</v>
      </c>
      <c r="D26" s="12">
        <v>4</v>
      </c>
      <c r="E26" s="12">
        <v>3</v>
      </c>
      <c r="F26" s="12">
        <v>7</v>
      </c>
      <c r="G26" s="12">
        <v>3</v>
      </c>
      <c r="H26" s="13"/>
      <c r="I26" s="13">
        <v>1</v>
      </c>
      <c r="J26" s="13">
        <v>2</v>
      </c>
      <c r="K26" s="13"/>
      <c r="L26" s="13"/>
      <c r="M26" s="14"/>
      <c r="N26" s="13"/>
      <c r="O26" s="13"/>
      <c r="P26" s="13"/>
      <c r="Q26" s="13"/>
      <c r="R26" s="15"/>
    </row>
    <row r="27" spans="1:18" x14ac:dyDescent="0.25">
      <c r="A27" s="10" t="s">
        <v>12</v>
      </c>
      <c r="B27" s="11">
        <f t="shared" si="0"/>
        <v>26</v>
      </c>
      <c r="C27" s="12">
        <v>6</v>
      </c>
      <c r="D27" s="12">
        <v>11</v>
      </c>
      <c r="E27" s="12">
        <v>6</v>
      </c>
      <c r="F27" s="12"/>
      <c r="G27" s="12">
        <v>2</v>
      </c>
      <c r="H27" s="13"/>
      <c r="I27" s="13"/>
      <c r="J27" s="13">
        <v>1</v>
      </c>
      <c r="K27" s="13"/>
      <c r="L27" s="13"/>
      <c r="M27" s="14"/>
      <c r="N27" s="13"/>
      <c r="O27" s="13"/>
      <c r="P27" s="13"/>
      <c r="Q27" s="13"/>
      <c r="R27" s="15"/>
    </row>
    <row r="28" spans="1:18" x14ac:dyDescent="0.25">
      <c r="A28" s="10" t="s">
        <v>16</v>
      </c>
      <c r="B28" s="11">
        <f t="shared" si="0"/>
        <v>26</v>
      </c>
      <c r="C28" s="12">
        <v>7</v>
      </c>
      <c r="D28" s="12">
        <v>10</v>
      </c>
      <c r="E28" s="12">
        <v>4</v>
      </c>
      <c r="F28" s="12">
        <v>2</v>
      </c>
      <c r="G28" s="12"/>
      <c r="H28" s="13">
        <v>1</v>
      </c>
      <c r="I28" s="13">
        <v>1</v>
      </c>
      <c r="J28" s="13">
        <v>1</v>
      </c>
      <c r="K28" s="13"/>
      <c r="L28" s="13"/>
      <c r="M28" s="14"/>
      <c r="N28" s="13"/>
      <c r="O28" s="13"/>
      <c r="P28" s="13"/>
      <c r="Q28" s="13"/>
      <c r="R28" s="15"/>
    </row>
    <row r="29" spans="1:18" x14ac:dyDescent="0.25">
      <c r="A29" s="10" t="s">
        <v>20</v>
      </c>
      <c r="B29" s="11">
        <f t="shared" si="0"/>
        <v>25</v>
      </c>
      <c r="C29" s="12">
        <v>7</v>
      </c>
      <c r="D29" s="12">
        <v>10</v>
      </c>
      <c r="E29" s="12">
        <v>2</v>
      </c>
      <c r="F29" s="12">
        <v>2</v>
      </c>
      <c r="G29" s="12">
        <v>1</v>
      </c>
      <c r="H29" s="13">
        <v>1</v>
      </c>
      <c r="I29" s="13"/>
      <c r="J29" s="13"/>
      <c r="K29" s="13">
        <v>2</v>
      </c>
      <c r="L29" s="13"/>
      <c r="M29" s="14"/>
      <c r="N29" s="13"/>
      <c r="O29" s="13"/>
      <c r="P29" s="13"/>
      <c r="Q29" s="13"/>
      <c r="R29" s="15"/>
    </row>
    <row r="30" spans="1:18" x14ac:dyDescent="0.25">
      <c r="A30" s="10" t="s">
        <v>24</v>
      </c>
      <c r="B30" s="11">
        <f t="shared" si="0"/>
        <v>26</v>
      </c>
      <c r="C30" s="12">
        <v>6</v>
      </c>
      <c r="D30" s="12">
        <v>8</v>
      </c>
      <c r="E30" s="12">
        <v>5</v>
      </c>
      <c r="F30" s="12">
        <v>2</v>
      </c>
      <c r="G30" s="12"/>
      <c r="H30" s="13">
        <v>2</v>
      </c>
      <c r="I30" s="13"/>
      <c r="J30" s="13"/>
      <c r="K30" s="13">
        <v>3</v>
      </c>
      <c r="L30" s="13"/>
      <c r="M30" s="14"/>
      <c r="N30" s="13"/>
      <c r="O30" s="13"/>
      <c r="P30" s="13"/>
      <c r="Q30" s="13"/>
      <c r="R30" s="15"/>
    </row>
    <row r="31" spans="1:18" x14ac:dyDescent="0.25">
      <c r="A31" s="10" t="s">
        <v>28</v>
      </c>
      <c r="B31" s="11">
        <f t="shared" si="0"/>
        <v>25</v>
      </c>
      <c r="C31" s="12">
        <v>8</v>
      </c>
      <c r="D31" s="12">
        <v>10</v>
      </c>
      <c r="E31" s="12">
        <v>2</v>
      </c>
      <c r="F31" s="12"/>
      <c r="G31" s="12">
        <v>1</v>
      </c>
      <c r="H31" s="13"/>
      <c r="I31" s="13">
        <v>2</v>
      </c>
      <c r="J31" s="13">
        <v>1</v>
      </c>
      <c r="K31" s="13"/>
      <c r="L31" s="13"/>
      <c r="M31" s="14">
        <v>1</v>
      </c>
      <c r="N31" s="13"/>
      <c r="O31" s="13"/>
      <c r="P31" s="13"/>
      <c r="Q31" s="13"/>
      <c r="R31" s="15"/>
    </row>
    <row r="32" spans="1:18" x14ac:dyDescent="0.25">
      <c r="A32" s="10" t="s">
        <v>77</v>
      </c>
      <c r="B32" s="11"/>
      <c r="C32" s="12"/>
      <c r="D32" s="12"/>
      <c r="E32" s="12"/>
      <c r="F32" s="12"/>
      <c r="G32" s="12"/>
      <c r="H32" s="13"/>
      <c r="I32" s="13"/>
      <c r="J32" s="13"/>
      <c r="K32" s="13"/>
      <c r="L32" s="13"/>
      <c r="M32" s="14"/>
      <c r="N32" s="13"/>
      <c r="O32" s="13"/>
      <c r="P32" s="13"/>
      <c r="Q32" s="13"/>
      <c r="R32" s="15"/>
    </row>
    <row r="33" spans="1:19" x14ac:dyDescent="0.25">
      <c r="A33" s="16" t="s">
        <v>102</v>
      </c>
      <c r="B33" s="17">
        <f t="shared" si="0"/>
        <v>180</v>
      </c>
      <c r="C33" s="16">
        <f t="shared" ref="C33:R33" si="3">SUM(C25:C31)</f>
        <v>45</v>
      </c>
      <c r="D33" s="16">
        <f t="shared" si="3"/>
        <v>66</v>
      </c>
      <c r="E33" s="16">
        <f t="shared" si="3"/>
        <v>24</v>
      </c>
      <c r="F33" s="16">
        <f t="shared" si="3"/>
        <v>15</v>
      </c>
      <c r="G33" s="16">
        <f t="shared" si="3"/>
        <v>9</v>
      </c>
      <c r="H33" s="16">
        <f t="shared" si="3"/>
        <v>4</v>
      </c>
      <c r="I33" s="16">
        <f t="shared" si="3"/>
        <v>4</v>
      </c>
      <c r="J33" s="16">
        <f t="shared" si="3"/>
        <v>5</v>
      </c>
      <c r="K33" s="16">
        <f t="shared" si="3"/>
        <v>5</v>
      </c>
      <c r="L33" s="16">
        <f t="shared" si="3"/>
        <v>0</v>
      </c>
      <c r="M33" s="16">
        <f t="shared" si="3"/>
        <v>2</v>
      </c>
      <c r="N33" s="16">
        <f t="shared" si="3"/>
        <v>1</v>
      </c>
      <c r="O33" s="16">
        <f t="shared" si="3"/>
        <v>0</v>
      </c>
      <c r="P33" s="16">
        <f t="shared" si="3"/>
        <v>0</v>
      </c>
      <c r="Q33" s="16">
        <f t="shared" si="3"/>
        <v>0</v>
      </c>
      <c r="R33" s="16">
        <f t="shared" si="3"/>
        <v>0</v>
      </c>
    </row>
    <row r="34" spans="1:19" x14ac:dyDescent="0.25">
      <c r="A34" s="10" t="s">
        <v>5</v>
      </c>
      <c r="B34" s="11">
        <f t="shared" si="0"/>
        <v>29</v>
      </c>
      <c r="C34" s="12">
        <v>4</v>
      </c>
      <c r="D34" s="12">
        <v>8</v>
      </c>
      <c r="E34" s="12">
        <v>4</v>
      </c>
      <c r="F34" s="12">
        <v>2</v>
      </c>
      <c r="G34" s="12">
        <v>9</v>
      </c>
      <c r="H34" s="13">
        <v>1</v>
      </c>
      <c r="I34" s="13"/>
      <c r="J34" s="13"/>
      <c r="K34" s="13"/>
      <c r="L34" s="13"/>
      <c r="M34" s="14"/>
      <c r="N34" s="13">
        <v>1</v>
      </c>
      <c r="O34" s="13"/>
      <c r="P34" s="13"/>
      <c r="Q34" s="13"/>
      <c r="R34" s="15"/>
    </row>
    <row r="35" spans="1:19" x14ac:dyDescent="0.25">
      <c r="A35" s="10" t="s">
        <v>9</v>
      </c>
      <c r="B35" s="11">
        <f t="shared" si="0"/>
        <v>27</v>
      </c>
      <c r="C35" s="12">
        <v>10</v>
      </c>
      <c r="D35" s="12">
        <v>8</v>
      </c>
      <c r="E35" s="12">
        <v>1</v>
      </c>
      <c r="F35" s="12">
        <v>3</v>
      </c>
      <c r="G35" s="12">
        <v>2</v>
      </c>
      <c r="H35" s="13">
        <v>2</v>
      </c>
      <c r="I35" s="13"/>
      <c r="J35" s="13">
        <v>1</v>
      </c>
      <c r="K35" s="13"/>
      <c r="L35" s="13"/>
      <c r="M35" s="14"/>
      <c r="N35" s="13"/>
      <c r="O35" s="13"/>
      <c r="P35" s="13"/>
      <c r="Q35" s="13"/>
      <c r="R35" s="15"/>
    </row>
    <row r="36" spans="1:19" x14ac:dyDescent="0.25">
      <c r="A36" s="10" t="s">
        <v>13</v>
      </c>
      <c r="B36" s="11">
        <f t="shared" si="0"/>
        <v>26</v>
      </c>
      <c r="C36" s="12">
        <v>13</v>
      </c>
      <c r="D36" s="12">
        <v>7</v>
      </c>
      <c r="E36" s="12">
        <v>1</v>
      </c>
      <c r="F36" s="12">
        <v>3</v>
      </c>
      <c r="G36" s="12"/>
      <c r="H36" s="13"/>
      <c r="I36" s="13"/>
      <c r="J36" s="13">
        <v>2</v>
      </c>
      <c r="K36" s="13"/>
      <c r="L36" s="13"/>
      <c r="M36" s="14"/>
      <c r="N36" s="13"/>
      <c r="O36" s="13"/>
      <c r="P36" s="13"/>
      <c r="Q36" s="13"/>
      <c r="R36" s="15"/>
    </row>
    <row r="37" spans="1:19" x14ac:dyDescent="0.25">
      <c r="A37" s="10" t="s">
        <v>17</v>
      </c>
      <c r="B37" s="11">
        <f t="shared" si="0"/>
        <v>29</v>
      </c>
      <c r="C37" s="12">
        <v>5</v>
      </c>
      <c r="D37" s="12">
        <v>19</v>
      </c>
      <c r="E37" s="12">
        <v>2</v>
      </c>
      <c r="F37" s="12">
        <v>1</v>
      </c>
      <c r="G37" s="12"/>
      <c r="H37" s="13"/>
      <c r="I37" s="13">
        <v>1</v>
      </c>
      <c r="J37" s="13">
        <v>1</v>
      </c>
      <c r="K37" s="13"/>
      <c r="L37" s="13"/>
      <c r="M37" s="14"/>
      <c r="N37" s="13"/>
      <c r="O37" s="13"/>
      <c r="P37" s="13"/>
      <c r="Q37" s="13"/>
      <c r="R37" s="15"/>
    </row>
    <row r="38" spans="1:19" x14ac:dyDescent="0.25">
      <c r="A38" s="10" t="s">
        <v>21</v>
      </c>
      <c r="B38" s="11">
        <f t="shared" si="0"/>
        <v>28</v>
      </c>
      <c r="C38" s="12">
        <v>12</v>
      </c>
      <c r="D38" s="12">
        <v>7</v>
      </c>
      <c r="E38" s="12"/>
      <c r="F38" s="12">
        <v>4</v>
      </c>
      <c r="G38" s="12">
        <v>2</v>
      </c>
      <c r="H38" s="13"/>
      <c r="I38" s="13">
        <v>1</v>
      </c>
      <c r="J38" s="13"/>
      <c r="K38" s="13">
        <v>2</v>
      </c>
      <c r="L38" s="13"/>
      <c r="M38" s="14"/>
      <c r="N38" s="13"/>
      <c r="O38" s="13"/>
      <c r="P38" s="13"/>
      <c r="Q38" s="13"/>
      <c r="R38" s="15"/>
    </row>
    <row r="39" spans="1:19" x14ac:dyDescent="0.25">
      <c r="A39" s="10" t="s">
        <v>25</v>
      </c>
      <c r="B39" s="11">
        <f t="shared" si="0"/>
        <v>30</v>
      </c>
      <c r="C39" s="12">
        <v>3</v>
      </c>
      <c r="D39" s="12">
        <v>7</v>
      </c>
      <c r="E39" s="12">
        <v>2</v>
      </c>
      <c r="F39" s="12"/>
      <c r="G39" s="12">
        <v>5</v>
      </c>
      <c r="H39" s="13"/>
      <c r="I39" s="13">
        <v>7</v>
      </c>
      <c r="J39" s="13">
        <v>3</v>
      </c>
      <c r="K39" s="13">
        <v>2</v>
      </c>
      <c r="L39" s="13"/>
      <c r="M39" s="14"/>
      <c r="N39" s="13"/>
      <c r="O39" s="13"/>
      <c r="P39" s="13"/>
      <c r="Q39" s="13"/>
      <c r="R39" s="15">
        <v>1</v>
      </c>
    </row>
    <row r="40" spans="1:19" x14ac:dyDescent="0.25">
      <c r="A40" s="10" t="s">
        <v>29</v>
      </c>
      <c r="B40" s="11">
        <f t="shared" si="0"/>
        <v>28</v>
      </c>
      <c r="C40" s="12">
        <v>6</v>
      </c>
      <c r="D40" s="12">
        <v>8</v>
      </c>
      <c r="E40" s="12"/>
      <c r="F40" s="12">
        <v>2</v>
      </c>
      <c r="G40" s="12">
        <v>5</v>
      </c>
      <c r="H40" s="13">
        <v>1</v>
      </c>
      <c r="I40" s="13">
        <v>2</v>
      </c>
      <c r="J40" s="13">
        <v>2</v>
      </c>
      <c r="K40" s="13">
        <v>2</v>
      </c>
      <c r="L40" s="13"/>
      <c r="M40" s="14"/>
      <c r="N40" s="13"/>
      <c r="O40" s="13"/>
      <c r="P40" s="13"/>
      <c r="Q40" s="13"/>
      <c r="R40" s="15"/>
    </row>
    <row r="41" spans="1:19" x14ac:dyDescent="0.25">
      <c r="A41" s="16" t="s">
        <v>102</v>
      </c>
      <c r="B41" s="17">
        <f t="shared" si="0"/>
        <v>197</v>
      </c>
      <c r="C41" s="16">
        <f t="shared" ref="C41:R41" si="4">SUM(C34:C40)</f>
        <v>53</v>
      </c>
      <c r="D41" s="16">
        <f t="shared" si="4"/>
        <v>64</v>
      </c>
      <c r="E41" s="16">
        <f t="shared" si="4"/>
        <v>10</v>
      </c>
      <c r="F41" s="16">
        <f t="shared" si="4"/>
        <v>15</v>
      </c>
      <c r="G41" s="16">
        <f t="shared" si="4"/>
        <v>23</v>
      </c>
      <c r="H41" s="16">
        <f t="shared" si="4"/>
        <v>4</v>
      </c>
      <c r="I41" s="16">
        <f t="shared" si="4"/>
        <v>11</v>
      </c>
      <c r="J41" s="16">
        <f t="shared" si="4"/>
        <v>9</v>
      </c>
      <c r="K41" s="16">
        <f t="shared" si="4"/>
        <v>6</v>
      </c>
      <c r="L41" s="16">
        <f t="shared" si="4"/>
        <v>0</v>
      </c>
      <c r="M41" s="16">
        <f t="shared" si="4"/>
        <v>0</v>
      </c>
      <c r="N41" s="16">
        <f t="shared" si="4"/>
        <v>1</v>
      </c>
      <c r="O41" s="16">
        <f t="shared" si="4"/>
        <v>0</v>
      </c>
      <c r="P41" s="16">
        <f t="shared" si="4"/>
        <v>0</v>
      </c>
      <c r="Q41" s="16">
        <f t="shared" si="4"/>
        <v>0</v>
      </c>
      <c r="R41" s="16">
        <f t="shared" si="4"/>
        <v>1</v>
      </c>
    </row>
    <row r="42" spans="1:19" x14ac:dyDescent="0.25">
      <c r="A42" s="16" t="s">
        <v>103</v>
      </c>
      <c r="B42" s="18">
        <f t="shared" si="0"/>
        <v>864</v>
      </c>
      <c r="C42" s="16">
        <f t="shared" ref="C42:R42" si="5">SUM(C41,C33,C24,C14)</f>
        <v>248</v>
      </c>
      <c r="D42" s="16">
        <f t="shared" si="5"/>
        <v>300</v>
      </c>
      <c r="E42" s="16">
        <f t="shared" si="5"/>
        <v>82</v>
      </c>
      <c r="F42" s="16">
        <f t="shared" si="5"/>
        <v>59</v>
      </c>
      <c r="G42" s="16">
        <f t="shared" si="5"/>
        <v>61</v>
      </c>
      <c r="H42" s="16">
        <f t="shared" si="5"/>
        <v>15</v>
      </c>
      <c r="I42" s="16">
        <f t="shared" si="5"/>
        <v>35</v>
      </c>
      <c r="J42" s="16">
        <f t="shared" si="5"/>
        <v>33</v>
      </c>
      <c r="K42" s="16">
        <f t="shared" si="5"/>
        <v>21</v>
      </c>
      <c r="L42" s="16">
        <f t="shared" si="5"/>
        <v>0</v>
      </c>
      <c r="M42" s="16">
        <f t="shared" si="5"/>
        <v>5</v>
      </c>
      <c r="N42" s="16">
        <f t="shared" si="5"/>
        <v>3</v>
      </c>
      <c r="O42" s="16">
        <f t="shared" si="5"/>
        <v>0</v>
      </c>
      <c r="P42" s="16">
        <f t="shared" si="5"/>
        <v>0</v>
      </c>
      <c r="Q42" s="16">
        <f t="shared" si="5"/>
        <v>0</v>
      </c>
      <c r="R42" s="16">
        <f t="shared" si="5"/>
        <v>2</v>
      </c>
    </row>
    <row r="43" spans="1:19" ht="48" x14ac:dyDescent="0.25">
      <c r="A43" s="7" t="s">
        <v>84</v>
      </c>
      <c r="B43" s="19" t="s">
        <v>85</v>
      </c>
      <c r="C43" s="19" t="s">
        <v>104</v>
      </c>
      <c r="D43" s="19" t="s">
        <v>87</v>
      </c>
      <c r="E43" s="19" t="s">
        <v>88</v>
      </c>
      <c r="F43" s="19" t="s">
        <v>89</v>
      </c>
      <c r="G43" s="7" t="s">
        <v>90</v>
      </c>
      <c r="H43" s="7" t="s">
        <v>91</v>
      </c>
      <c r="I43" s="7" t="s">
        <v>92</v>
      </c>
      <c r="J43" s="7" t="s">
        <v>93</v>
      </c>
      <c r="K43" s="7" t="s">
        <v>94</v>
      </c>
      <c r="L43" s="7" t="s">
        <v>95</v>
      </c>
      <c r="M43" s="8" t="s">
        <v>96</v>
      </c>
      <c r="N43" s="7" t="s">
        <v>97</v>
      </c>
      <c r="O43" s="7" t="s">
        <v>98</v>
      </c>
      <c r="P43" s="7" t="s">
        <v>99</v>
      </c>
      <c r="Q43" s="7" t="s">
        <v>100</v>
      </c>
      <c r="R43" s="7" t="s">
        <v>101</v>
      </c>
      <c r="S43" s="9"/>
    </row>
    <row r="44" spans="1:19" x14ac:dyDescent="0.25">
      <c r="A44" s="10" t="s">
        <v>35</v>
      </c>
      <c r="B44" s="11">
        <f>SUM(C44:R44)</f>
        <v>27</v>
      </c>
      <c r="C44" s="20">
        <v>4</v>
      </c>
      <c r="D44" s="20">
        <v>14</v>
      </c>
      <c r="E44" s="20">
        <v>6</v>
      </c>
      <c r="F44" s="20">
        <v>1</v>
      </c>
      <c r="G44" s="20">
        <v>2</v>
      </c>
      <c r="H44" s="13"/>
      <c r="I44" s="13"/>
      <c r="J44" s="13"/>
      <c r="K44" s="13"/>
      <c r="L44" s="13"/>
      <c r="M44" s="14"/>
      <c r="N44" s="13"/>
      <c r="O44" s="13"/>
      <c r="P44" s="13"/>
      <c r="Q44" s="13"/>
      <c r="R44" s="15"/>
    </row>
    <row r="45" spans="1:19" x14ac:dyDescent="0.25">
      <c r="A45" s="10" t="s">
        <v>40</v>
      </c>
      <c r="B45" s="11">
        <f t="shared" ref="B45:B67" si="6">SUM(C45:R45)</f>
        <v>30</v>
      </c>
      <c r="C45" s="20">
        <v>4</v>
      </c>
      <c r="D45" s="20">
        <v>16</v>
      </c>
      <c r="E45" s="20">
        <v>7</v>
      </c>
      <c r="F45" s="20">
        <v>1</v>
      </c>
      <c r="G45" s="20">
        <v>1</v>
      </c>
      <c r="H45" s="13"/>
      <c r="I45" s="13"/>
      <c r="J45" s="13"/>
      <c r="K45" s="13">
        <v>1</v>
      </c>
      <c r="L45" s="13"/>
      <c r="M45" s="14"/>
      <c r="N45" s="13"/>
      <c r="O45" s="13"/>
      <c r="P45" s="13"/>
      <c r="Q45" s="13"/>
      <c r="R45" s="15"/>
    </row>
    <row r="46" spans="1:19" x14ac:dyDescent="0.25">
      <c r="A46" s="10" t="s">
        <v>45</v>
      </c>
      <c r="B46" s="11">
        <f t="shared" si="6"/>
        <v>26</v>
      </c>
      <c r="C46" s="20">
        <v>5</v>
      </c>
      <c r="D46" s="20">
        <v>14</v>
      </c>
      <c r="E46" s="20"/>
      <c r="F46" s="21"/>
      <c r="G46" s="20">
        <v>3</v>
      </c>
      <c r="H46" s="13">
        <v>1</v>
      </c>
      <c r="I46" s="13">
        <v>3</v>
      </c>
      <c r="J46" s="13"/>
      <c r="K46" s="13"/>
      <c r="L46" s="13"/>
      <c r="M46" s="14"/>
      <c r="N46" s="13"/>
      <c r="O46" s="13"/>
      <c r="P46" s="13"/>
      <c r="Q46" s="13"/>
      <c r="R46" s="15"/>
    </row>
    <row r="47" spans="1:19" x14ac:dyDescent="0.25">
      <c r="A47" s="10" t="s">
        <v>50</v>
      </c>
      <c r="B47" s="11">
        <f t="shared" si="6"/>
        <v>27</v>
      </c>
      <c r="C47" s="20">
        <v>4</v>
      </c>
      <c r="D47" s="20">
        <v>13</v>
      </c>
      <c r="E47" s="21">
        <v>4</v>
      </c>
      <c r="F47" s="20">
        <v>1</v>
      </c>
      <c r="G47" s="20">
        <v>1</v>
      </c>
      <c r="H47" s="13">
        <v>1</v>
      </c>
      <c r="I47" s="13"/>
      <c r="J47" s="13">
        <v>1</v>
      </c>
      <c r="K47" s="13"/>
      <c r="L47" s="13"/>
      <c r="M47" s="14">
        <v>2</v>
      </c>
      <c r="N47" s="13"/>
      <c r="O47" s="13"/>
      <c r="P47" s="13"/>
      <c r="Q47" s="13"/>
      <c r="R47" s="15"/>
    </row>
    <row r="48" spans="1:19" x14ac:dyDescent="0.25">
      <c r="A48" s="10" t="s">
        <v>55</v>
      </c>
      <c r="B48" s="11">
        <f t="shared" si="6"/>
        <v>30</v>
      </c>
      <c r="C48" s="20">
        <v>7</v>
      </c>
      <c r="D48" s="20">
        <v>12</v>
      </c>
      <c r="E48" s="20"/>
      <c r="F48" s="20"/>
      <c r="G48" s="20">
        <v>3</v>
      </c>
      <c r="H48" s="13">
        <v>1</v>
      </c>
      <c r="I48" s="13">
        <v>3</v>
      </c>
      <c r="J48" s="13">
        <v>1</v>
      </c>
      <c r="K48" s="13"/>
      <c r="L48" s="13"/>
      <c r="M48" s="14">
        <v>1</v>
      </c>
      <c r="N48" s="22">
        <v>1</v>
      </c>
      <c r="O48" s="22">
        <v>1</v>
      </c>
      <c r="P48" s="13"/>
      <c r="Q48" s="13"/>
      <c r="R48" s="15"/>
    </row>
    <row r="49" spans="1:18" x14ac:dyDescent="0.25">
      <c r="A49" s="10" t="s">
        <v>60</v>
      </c>
      <c r="B49" s="11">
        <f t="shared" si="6"/>
        <v>29</v>
      </c>
      <c r="C49" s="20">
        <v>11</v>
      </c>
      <c r="D49" s="20">
        <v>11</v>
      </c>
      <c r="E49" s="20">
        <v>4</v>
      </c>
      <c r="F49" s="20">
        <v>2</v>
      </c>
      <c r="G49" s="20"/>
      <c r="H49" s="13"/>
      <c r="I49" s="13">
        <v>1</v>
      </c>
      <c r="J49" s="13"/>
      <c r="K49" s="13"/>
      <c r="L49" s="13"/>
      <c r="M49" s="14"/>
      <c r="N49" s="13"/>
      <c r="O49" s="13"/>
      <c r="P49" s="13"/>
      <c r="Q49" s="13"/>
      <c r="R49" s="15"/>
    </row>
    <row r="50" spans="1:18" x14ac:dyDescent="0.25">
      <c r="A50" s="10" t="s">
        <v>82</v>
      </c>
      <c r="B50" s="11"/>
      <c r="C50" s="20"/>
      <c r="D50" s="20"/>
      <c r="E50" s="20"/>
      <c r="F50" s="20"/>
      <c r="G50" s="20"/>
      <c r="H50" s="13"/>
      <c r="I50" s="13"/>
      <c r="J50" s="13"/>
      <c r="K50" s="13"/>
      <c r="L50" s="13"/>
      <c r="M50" s="14"/>
      <c r="N50" s="13"/>
      <c r="O50" s="13"/>
      <c r="P50" s="13"/>
      <c r="Q50" s="13"/>
      <c r="R50" s="15"/>
    </row>
    <row r="51" spans="1:18" x14ac:dyDescent="0.25">
      <c r="A51" s="10" t="s">
        <v>83</v>
      </c>
      <c r="B51" s="11"/>
      <c r="C51" s="20"/>
      <c r="D51" s="20"/>
      <c r="E51" s="20"/>
      <c r="F51" s="20"/>
      <c r="G51" s="20"/>
      <c r="H51" s="13"/>
      <c r="I51" s="13"/>
      <c r="J51" s="13"/>
      <c r="K51" s="13"/>
      <c r="L51" s="13"/>
      <c r="M51" s="14"/>
      <c r="N51" s="13"/>
      <c r="O51" s="13"/>
      <c r="P51" s="13"/>
      <c r="Q51" s="13"/>
      <c r="R51" s="15"/>
    </row>
    <row r="52" spans="1:18" x14ac:dyDescent="0.25">
      <c r="A52" s="16" t="s">
        <v>102</v>
      </c>
      <c r="B52" s="17">
        <f t="shared" si="6"/>
        <v>169</v>
      </c>
      <c r="C52" s="16">
        <f>SUM(C44:C49)</f>
        <v>35</v>
      </c>
      <c r="D52" s="16">
        <f>SUM(D44:D49)</f>
        <v>80</v>
      </c>
      <c r="E52" s="16">
        <f>SUM(E44:E49)</f>
        <v>21</v>
      </c>
      <c r="F52" s="16">
        <f>SUM(F44:F49)</f>
        <v>5</v>
      </c>
      <c r="G52" s="16">
        <f>SUM(G44:G49)</f>
        <v>10</v>
      </c>
      <c r="H52" s="16">
        <f t="shared" ref="H52:R52" si="7">SUM(H44:H49)</f>
        <v>3</v>
      </c>
      <c r="I52" s="16">
        <f t="shared" si="7"/>
        <v>7</v>
      </c>
      <c r="J52" s="16">
        <f t="shared" si="7"/>
        <v>2</v>
      </c>
      <c r="K52" s="16">
        <f t="shared" si="7"/>
        <v>1</v>
      </c>
      <c r="L52" s="16">
        <f t="shared" si="7"/>
        <v>0</v>
      </c>
      <c r="M52" s="16">
        <f t="shared" si="7"/>
        <v>3</v>
      </c>
      <c r="N52" s="16">
        <f t="shared" si="7"/>
        <v>1</v>
      </c>
      <c r="O52" s="16">
        <f t="shared" si="7"/>
        <v>1</v>
      </c>
      <c r="P52" s="16">
        <f t="shared" si="7"/>
        <v>0</v>
      </c>
      <c r="Q52" s="16">
        <f t="shared" si="7"/>
        <v>0</v>
      </c>
      <c r="R52" s="16">
        <f t="shared" si="7"/>
        <v>0</v>
      </c>
    </row>
    <row r="53" spans="1:18" x14ac:dyDescent="0.25">
      <c r="A53" s="10" t="s">
        <v>36</v>
      </c>
      <c r="B53" s="11">
        <f t="shared" si="6"/>
        <v>31</v>
      </c>
      <c r="C53" s="23">
        <v>8</v>
      </c>
      <c r="D53" s="23">
        <v>7</v>
      </c>
      <c r="E53" s="24">
        <v>2</v>
      </c>
      <c r="F53" s="23">
        <v>9</v>
      </c>
      <c r="G53" s="23">
        <v>2</v>
      </c>
      <c r="H53" s="24"/>
      <c r="I53" s="24">
        <v>1</v>
      </c>
      <c r="J53" s="24"/>
      <c r="K53" s="24">
        <v>1</v>
      </c>
      <c r="L53" s="24"/>
      <c r="M53" s="25"/>
      <c r="N53" s="24">
        <v>1</v>
      </c>
      <c r="O53" s="24"/>
      <c r="P53" s="24"/>
      <c r="Q53" s="24"/>
      <c r="R53" s="15"/>
    </row>
    <row r="54" spans="1:18" x14ac:dyDescent="0.25">
      <c r="A54" s="10" t="s">
        <v>41</v>
      </c>
      <c r="B54" s="11">
        <f t="shared" si="6"/>
        <v>23</v>
      </c>
      <c r="C54" s="23">
        <v>6</v>
      </c>
      <c r="D54" s="23">
        <v>7</v>
      </c>
      <c r="E54" s="24">
        <v>3</v>
      </c>
      <c r="F54" s="23">
        <v>1</v>
      </c>
      <c r="G54" s="23"/>
      <c r="H54" s="24"/>
      <c r="I54" s="24">
        <v>5</v>
      </c>
      <c r="J54" s="24"/>
      <c r="K54" s="24">
        <v>1</v>
      </c>
      <c r="L54" s="24"/>
      <c r="M54" s="25"/>
      <c r="N54" s="24"/>
      <c r="O54" s="24"/>
      <c r="P54" s="24"/>
      <c r="Q54" s="24"/>
      <c r="R54" s="15"/>
    </row>
    <row r="55" spans="1:18" x14ac:dyDescent="0.25">
      <c r="A55" s="10" t="s">
        <v>46</v>
      </c>
      <c r="B55" s="11">
        <f t="shared" si="6"/>
        <v>25</v>
      </c>
      <c r="C55" s="23">
        <v>4</v>
      </c>
      <c r="D55" s="23">
        <v>6</v>
      </c>
      <c r="E55" s="23">
        <v>6</v>
      </c>
      <c r="F55" s="24">
        <v>2</v>
      </c>
      <c r="G55" s="23"/>
      <c r="H55" s="24">
        <v>3</v>
      </c>
      <c r="I55" s="24">
        <v>1</v>
      </c>
      <c r="J55" s="24">
        <v>1</v>
      </c>
      <c r="K55" s="24">
        <v>2</v>
      </c>
      <c r="L55" s="24"/>
      <c r="M55" s="25"/>
      <c r="N55" s="24"/>
      <c r="O55" s="24"/>
      <c r="P55" s="24"/>
      <c r="Q55" s="24"/>
      <c r="R55" s="15"/>
    </row>
    <row r="56" spans="1:18" x14ac:dyDescent="0.25">
      <c r="A56" s="10" t="s">
        <v>51</v>
      </c>
      <c r="B56" s="11">
        <f t="shared" si="6"/>
        <v>25</v>
      </c>
      <c r="C56" s="23">
        <v>6</v>
      </c>
      <c r="D56" s="23">
        <v>11</v>
      </c>
      <c r="E56" s="23">
        <v>1</v>
      </c>
      <c r="F56" s="23">
        <v>2</v>
      </c>
      <c r="G56" s="23">
        <v>2</v>
      </c>
      <c r="H56" s="24"/>
      <c r="I56" s="24">
        <v>2</v>
      </c>
      <c r="J56" s="24">
        <v>1</v>
      </c>
      <c r="K56" s="24"/>
      <c r="L56" s="24"/>
      <c r="M56" s="25"/>
      <c r="N56" s="24"/>
      <c r="O56" s="24"/>
      <c r="P56" s="24"/>
      <c r="Q56" s="24"/>
      <c r="R56" s="15"/>
    </row>
    <row r="57" spans="1:18" x14ac:dyDescent="0.25">
      <c r="A57" s="10" t="s">
        <v>56</v>
      </c>
      <c r="B57" s="11">
        <f t="shared" si="6"/>
        <v>24</v>
      </c>
      <c r="C57" s="23">
        <v>7</v>
      </c>
      <c r="D57" s="23">
        <v>13</v>
      </c>
      <c r="E57" s="23"/>
      <c r="F57" s="23"/>
      <c r="G57" s="23">
        <v>1</v>
      </c>
      <c r="H57" s="24"/>
      <c r="I57" s="24">
        <v>2</v>
      </c>
      <c r="J57" s="24"/>
      <c r="K57" s="24">
        <v>1</v>
      </c>
      <c r="L57" s="24"/>
      <c r="M57" s="25"/>
      <c r="N57" s="24"/>
      <c r="O57" s="24"/>
      <c r="P57" s="24"/>
      <c r="Q57" s="24"/>
      <c r="R57" s="15"/>
    </row>
    <row r="58" spans="1:18" x14ac:dyDescent="0.25">
      <c r="A58" s="10" t="s">
        <v>61</v>
      </c>
      <c r="B58" s="11">
        <f t="shared" si="6"/>
        <v>24</v>
      </c>
      <c r="C58" s="23">
        <v>7</v>
      </c>
      <c r="D58" s="23">
        <v>9</v>
      </c>
      <c r="E58" s="23">
        <v>2</v>
      </c>
      <c r="F58" s="23">
        <v>1</v>
      </c>
      <c r="G58" s="23">
        <v>3</v>
      </c>
      <c r="H58" s="24"/>
      <c r="I58" s="24">
        <v>1</v>
      </c>
      <c r="J58" s="24">
        <v>1</v>
      </c>
      <c r="K58" s="24"/>
      <c r="L58" s="24"/>
      <c r="M58" s="25"/>
      <c r="N58" s="24"/>
      <c r="O58" s="24"/>
      <c r="P58" s="24"/>
      <c r="Q58" s="24"/>
      <c r="R58" s="15"/>
    </row>
    <row r="59" spans="1:18" x14ac:dyDescent="0.25">
      <c r="A59" s="16" t="s">
        <v>102</v>
      </c>
      <c r="B59" s="17">
        <f t="shared" si="6"/>
        <v>152</v>
      </c>
      <c r="C59" s="16">
        <f t="shared" ref="C59:R59" si="8">SUM(C53:C58)</f>
        <v>38</v>
      </c>
      <c r="D59" s="16">
        <f t="shared" si="8"/>
        <v>53</v>
      </c>
      <c r="E59" s="16">
        <f t="shared" si="8"/>
        <v>14</v>
      </c>
      <c r="F59" s="16">
        <f t="shared" si="8"/>
        <v>15</v>
      </c>
      <c r="G59" s="16">
        <f t="shared" si="8"/>
        <v>8</v>
      </c>
      <c r="H59" s="16">
        <f t="shared" si="8"/>
        <v>3</v>
      </c>
      <c r="I59" s="16">
        <f t="shared" si="8"/>
        <v>12</v>
      </c>
      <c r="J59" s="16">
        <f t="shared" si="8"/>
        <v>3</v>
      </c>
      <c r="K59" s="16">
        <f t="shared" si="8"/>
        <v>5</v>
      </c>
      <c r="L59" s="16">
        <f t="shared" si="8"/>
        <v>0</v>
      </c>
      <c r="M59" s="16">
        <f t="shared" si="8"/>
        <v>0</v>
      </c>
      <c r="N59" s="16">
        <f t="shared" si="8"/>
        <v>1</v>
      </c>
      <c r="O59" s="16">
        <f t="shared" si="8"/>
        <v>0</v>
      </c>
      <c r="P59" s="16">
        <f t="shared" si="8"/>
        <v>0</v>
      </c>
      <c r="Q59" s="16">
        <f t="shared" si="8"/>
        <v>0</v>
      </c>
      <c r="R59" s="16">
        <f t="shared" si="8"/>
        <v>0</v>
      </c>
    </row>
    <row r="60" spans="1:18" x14ac:dyDescent="0.25">
      <c r="A60" s="10" t="s">
        <v>37</v>
      </c>
      <c r="B60" s="11">
        <f t="shared" si="6"/>
        <v>31</v>
      </c>
      <c r="C60" s="20">
        <v>2</v>
      </c>
      <c r="D60" s="20">
        <v>18</v>
      </c>
      <c r="E60" s="20">
        <v>1</v>
      </c>
      <c r="F60" s="20"/>
      <c r="G60" s="20">
        <v>3</v>
      </c>
      <c r="H60" s="13"/>
      <c r="I60" s="13"/>
      <c r="J60" s="13">
        <v>5</v>
      </c>
      <c r="K60" s="13">
        <v>2</v>
      </c>
      <c r="L60" s="13"/>
      <c r="M60" s="14"/>
      <c r="N60" s="13"/>
      <c r="O60" s="13"/>
      <c r="P60" s="13"/>
      <c r="Q60" s="13"/>
      <c r="R60" s="15"/>
    </row>
    <row r="61" spans="1:18" x14ac:dyDescent="0.25">
      <c r="A61" s="10" t="s">
        <v>42</v>
      </c>
      <c r="B61" s="11">
        <f t="shared" si="6"/>
        <v>31</v>
      </c>
      <c r="C61" s="20">
        <v>7</v>
      </c>
      <c r="D61" s="20">
        <v>9</v>
      </c>
      <c r="E61" s="20">
        <v>1</v>
      </c>
      <c r="F61" s="20">
        <v>5</v>
      </c>
      <c r="G61" s="20">
        <v>2</v>
      </c>
      <c r="H61" s="13"/>
      <c r="I61" s="13">
        <v>4</v>
      </c>
      <c r="J61" s="13">
        <v>1</v>
      </c>
      <c r="K61" s="13">
        <v>2</v>
      </c>
      <c r="L61" s="13"/>
      <c r="M61" s="14"/>
      <c r="N61" s="13"/>
      <c r="O61" s="13"/>
      <c r="P61" s="13"/>
      <c r="Q61" s="13"/>
      <c r="R61" s="15"/>
    </row>
    <row r="62" spans="1:18" x14ac:dyDescent="0.25">
      <c r="A62" s="10" t="s">
        <v>47</v>
      </c>
      <c r="B62" s="11">
        <f t="shared" si="6"/>
        <v>27</v>
      </c>
      <c r="C62" s="20">
        <v>7</v>
      </c>
      <c r="D62" s="20">
        <v>9</v>
      </c>
      <c r="E62" s="20">
        <v>2</v>
      </c>
      <c r="F62" s="21">
        <v>1</v>
      </c>
      <c r="G62" s="20">
        <v>4</v>
      </c>
      <c r="H62" s="13"/>
      <c r="I62" s="13"/>
      <c r="J62" s="13">
        <v>1</v>
      </c>
      <c r="K62" s="13">
        <v>2</v>
      </c>
      <c r="L62" s="13">
        <v>1</v>
      </c>
      <c r="M62" s="14"/>
      <c r="N62" s="13"/>
      <c r="O62" s="13"/>
      <c r="P62" s="13"/>
      <c r="Q62" s="13"/>
      <c r="R62" s="15"/>
    </row>
    <row r="63" spans="1:18" x14ac:dyDescent="0.25">
      <c r="A63" s="10" t="s">
        <v>52</v>
      </c>
      <c r="B63" s="11">
        <f t="shared" si="6"/>
        <v>27</v>
      </c>
      <c r="C63" s="20">
        <v>4</v>
      </c>
      <c r="D63" s="20">
        <v>19</v>
      </c>
      <c r="E63" s="21">
        <v>1</v>
      </c>
      <c r="F63" s="20">
        <v>1</v>
      </c>
      <c r="G63" s="20"/>
      <c r="H63" s="13"/>
      <c r="I63" s="13"/>
      <c r="J63" s="13">
        <v>1</v>
      </c>
      <c r="K63" s="13">
        <v>1</v>
      </c>
      <c r="L63" s="13"/>
      <c r="M63" s="14"/>
      <c r="N63" s="13"/>
      <c r="O63" s="13"/>
      <c r="P63" s="13"/>
      <c r="Q63" s="13"/>
      <c r="R63" s="15"/>
    </row>
    <row r="64" spans="1:18" x14ac:dyDescent="0.25">
      <c r="A64" s="10" t="s">
        <v>57</v>
      </c>
      <c r="B64" s="11">
        <f t="shared" si="6"/>
        <v>23</v>
      </c>
      <c r="C64" s="20">
        <v>11</v>
      </c>
      <c r="D64" s="20">
        <v>2</v>
      </c>
      <c r="E64" s="20">
        <v>3</v>
      </c>
      <c r="F64" s="20">
        <v>1</v>
      </c>
      <c r="G64" s="20">
        <v>2</v>
      </c>
      <c r="H64" s="13"/>
      <c r="I64" s="13">
        <v>1</v>
      </c>
      <c r="J64" s="13">
        <v>1</v>
      </c>
      <c r="K64" s="13">
        <v>2</v>
      </c>
      <c r="L64" s="13"/>
      <c r="M64" s="14"/>
      <c r="N64" s="13"/>
      <c r="O64" s="13"/>
      <c r="P64" s="13"/>
      <c r="Q64" s="13"/>
      <c r="R64" s="15"/>
    </row>
    <row r="65" spans="1:19" x14ac:dyDescent="0.25">
      <c r="A65" s="10" t="s">
        <v>62</v>
      </c>
      <c r="B65" s="11">
        <f t="shared" si="6"/>
        <v>26</v>
      </c>
      <c r="C65" s="20">
        <v>5</v>
      </c>
      <c r="D65" s="20">
        <v>13</v>
      </c>
      <c r="E65" s="20">
        <v>2</v>
      </c>
      <c r="F65" s="21"/>
      <c r="G65" s="20"/>
      <c r="H65" s="13"/>
      <c r="I65" s="13"/>
      <c r="J65" s="13">
        <v>4</v>
      </c>
      <c r="K65" s="13">
        <v>2</v>
      </c>
      <c r="L65" s="13"/>
      <c r="M65" s="14"/>
      <c r="N65" s="13"/>
      <c r="O65" s="13"/>
      <c r="P65" s="13"/>
      <c r="Q65" s="13"/>
      <c r="R65" s="15"/>
    </row>
    <row r="66" spans="1:19" x14ac:dyDescent="0.25">
      <c r="A66" s="10" t="s">
        <v>65</v>
      </c>
      <c r="B66" s="11">
        <f t="shared" si="6"/>
        <v>21</v>
      </c>
      <c r="C66" s="20">
        <v>4</v>
      </c>
      <c r="D66" s="20">
        <v>8</v>
      </c>
      <c r="E66" s="20">
        <v>2</v>
      </c>
      <c r="F66" s="21">
        <v>1</v>
      </c>
      <c r="G66" s="20">
        <v>1</v>
      </c>
      <c r="H66" s="13">
        <v>2</v>
      </c>
      <c r="I66" s="13"/>
      <c r="J66" s="13">
        <v>3</v>
      </c>
      <c r="K66" s="13"/>
      <c r="L66" s="13"/>
      <c r="M66" s="14"/>
      <c r="N66" s="13"/>
      <c r="O66" s="13"/>
      <c r="P66" s="13"/>
      <c r="Q66" s="13"/>
      <c r="R66" s="15"/>
    </row>
    <row r="67" spans="1:19" x14ac:dyDescent="0.25">
      <c r="A67" s="16" t="s">
        <v>102</v>
      </c>
      <c r="B67" s="17">
        <f t="shared" si="6"/>
        <v>186</v>
      </c>
      <c r="C67" s="16">
        <f t="shared" ref="C67:R67" si="9">SUM(C60:C66)</f>
        <v>40</v>
      </c>
      <c r="D67" s="16">
        <f t="shared" si="9"/>
        <v>78</v>
      </c>
      <c r="E67" s="16">
        <f t="shared" si="9"/>
        <v>12</v>
      </c>
      <c r="F67" s="16">
        <f t="shared" si="9"/>
        <v>9</v>
      </c>
      <c r="G67" s="16">
        <f t="shared" si="9"/>
        <v>12</v>
      </c>
      <c r="H67" s="16">
        <f t="shared" si="9"/>
        <v>2</v>
      </c>
      <c r="I67" s="16">
        <f t="shared" si="9"/>
        <v>5</v>
      </c>
      <c r="J67" s="16">
        <f t="shared" si="9"/>
        <v>16</v>
      </c>
      <c r="K67" s="16">
        <f t="shared" si="9"/>
        <v>11</v>
      </c>
      <c r="L67" s="16">
        <f t="shared" si="9"/>
        <v>1</v>
      </c>
      <c r="M67" s="16">
        <f t="shared" si="9"/>
        <v>0</v>
      </c>
      <c r="N67" s="16">
        <f t="shared" si="9"/>
        <v>0</v>
      </c>
      <c r="O67" s="16">
        <f t="shared" si="9"/>
        <v>0</v>
      </c>
      <c r="P67" s="16">
        <f t="shared" si="9"/>
        <v>0</v>
      </c>
      <c r="Q67" s="16">
        <f t="shared" si="9"/>
        <v>0</v>
      </c>
      <c r="R67" s="16">
        <f t="shared" si="9"/>
        <v>0</v>
      </c>
    </row>
    <row r="68" spans="1:19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7"/>
    </row>
    <row r="69" spans="1:19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7"/>
    </row>
    <row r="70" spans="1:19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8"/>
    </row>
    <row r="71" spans="1:19" ht="48" x14ac:dyDescent="0.25">
      <c r="A71" s="7" t="s">
        <v>84</v>
      </c>
      <c r="B71" s="19" t="s">
        <v>85</v>
      </c>
      <c r="C71" s="19" t="s">
        <v>104</v>
      </c>
      <c r="D71" s="19" t="s">
        <v>87</v>
      </c>
      <c r="E71" s="19" t="s">
        <v>88</v>
      </c>
      <c r="F71" s="19" t="s">
        <v>89</v>
      </c>
      <c r="G71" s="7" t="s">
        <v>90</v>
      </c>
      <c r="H71" s="7" t="s">
        <v>91</v>
      </c>
      <c r="I71" s="7" t="s">
        <v>92</v>
      </c>
      <c r="J71" s="7" t="s">
        <v>93</v>
      </c>
      <c r="K71" s="7" t="s">
        <v>94</v>
      </c>
      <c r="L71" s="7" t="s">
        <v>95</v>
      </c>
      <c r="M71" s="8" t="s">
        <v>96</v>
      </c>
      <c r="N71" s="7" t="s">
        <v>97</v>
      </c>
      <c r="O71" s="7" t="s">
        <v>98</v>
      </c>
      <c r="P71" s="7" t="s">
        <v>99</v>
      </c>
      <c r="Q71" s="7" t="s">
        <v>100</v>
      </c>
      <c r="R71" s="7" t="s">
        <v>101</v>
      </c>
      <c r="S71" s="9"/>
    </row>
    <row r="72" spans="1:19" x14ac:dyDescent="0.25">
      <c r="A72" s="10" t="s">
        <v>38</v>
      </c>
      <c r="B72" s="11">
        <f>SUM(C72:R72)</f>
        <v>28</v>
      </c>
      <c r="C72" s="20">
        <v>10</v>
      </c>
      <c r="D72" s="20">
        <v>9</v>
      </c>
      <c r="E72" s="20"/>
      <c r="F72" s="20">
        <v>7</v>
      </c>
      <c r="G72" s="20"/>
      <c r="H72" s="13">
        <v>1</v>
      </c>
      <c r="I72" s="13">
        <v>1</v>
      </c>
      <c r="J72" s="13"/>
      <c r="K72" s="13"/>
      <c r="L72" s="13"/>
      <c r="M72" s="14"/>
      <c r="N72" s="13"/>
      <c r="O72" s="13"/>
      <c r="P72" s="13"/>
      <c r="Q72" s="13"/>
      <c r="R72" s="15"/>
    </row>
    <row r="73" spans="1:19" x14ac:dyDescent="0.25">
      <c r="A73" s="10" t="s">
        <v>43</v>
      </c>
      <c r="B73" s="11">
        <f t="shared" ref="B73:B96" si="10">SUM(C73:R73)</f>
        <v>25</v>
      </c>
      <c r="C73" s="20">
        <v>8</v>
      </c>
      <c r="D73" s="20">
        <v>14</v>
      </c>
      <c r="E73" s="20">
        <v>1</v>
      </c>
      <c r="F73" s="20">
        <v>1</v>
      </c>
      <c r="G73" s="20"/>
      <c r="H73" s="13"/>
      <c r="I73" s="13">
        <v>1</v>
      </c>
      <c r="J73" s="13"/>
      <c r="K73" s="13"/>
      <c r="L73" s="13"/>
      <c r="M73" s="14"/>
      <c r="N73" s="13"/>
      <c r="O73" s="13"/>
      <c r="P73" s="13"/>
      <c r="Q73" s="13"/>
      <c r="R73" s="15"/>
    </row>
    <row r="74" spans="1:19" x14ac:dyDescent="0.25">
      <c r="A74" s="10" t="s">
        <v>48</v>
      </c>
      <c r="B74" s="11">
        <f t="shared" si="10"/>
        <v>29</v>
      </c>
      <c r="C74" s="20">
        <v>6</v>
      </c>
      <c r="D74" s="20">
        <v>14</v>
      </c>
      <c r="E74" s="20">
        <v>1</v>
      </c>
      <c r="F74" s="20"/>
      <c r="G74" s="20">
        <v>2</v>
      </c>
      <c r="H74" s="13"/>
      <c r="I74" s="13">
        <v>2</v>
      </c>
      <c r="J74" s="13"/>
      <c r="K74" s="13">
        <v>4</v>
      </c>
      <c r="L74" s="13"/>
      <c r="M74" s="14"/>
      <c r="N74" s="13"/>
      <c r="O74" s="13"/>
      <c r="P74" s="13"/>
      <c r="Q74" s="13"/>
      <c r="R74" s="15"/>
    </row>
    <row r="75" spans="1:19" x14ac:dyDescent="0.25">
      <c r="A75" s="10" t="s">
        <v>53</v>
      </c>
      <c r="B75" s="11">
        <f t="shared" si="10"/>
        <v>24</v>
      </c>
      <c r="C75" s="20">
        <v>4</v>
      </c>
      <c r="D75" s="20">
        <v>16</v>
      </c>
      <c r="E75" s="20"/>
      <c r="F75" s="20">
        <v>4</v>
      </c>
      <c r="G75" s="20"/>
      <c r="H75" s="13"/>
      <c r="I75" s="13"/>
      <c r="J75" s="13"/>
      <c r="K75" s="13"/>
      <c r="L75" s="13"/>
      <c r="M75" s="14"/>
      <c r="N75" s="13"/>
      <c r="O75" s="13"/>
      <c r="P75" s="13"/>
      <c r="Q75" s="13"/>
      <c r="R75" s="15"/>
    </row>
    <row r="76" spans="1:19" x14ac:dyDescent="0.25">
      <c r="A76" s="10" t="s">
        <v>58</v>
      </c>
      <c r="B76" s="11">
        <f t="shared" si="10"/>
        <v>29</v>
      </c>
      <c r="C76" s="20">
        <v>5</v>
      </c>
      <c r="D76" s="20">
        <v>10</v>
      </c>
      <c r="E76" s="20"/>
      <c r="F76" s="20">
        <v>3</v>
      </c>
      <c r="G76" s="20">
        <v>7</v>
      </c>
      <c r="H76" s="13"/>
      <c r="I76" s="13">
        <v>3</v>
      </c>
      <c r="J76" s="13"/>
      <c r="K76" s="13">
        <v>1</v>
      </c>
      <c r="L76" s="13"/>
      <c r="M76" s="14"/>
      <c r="N76" s="13"/>
      <c r="O76" s="13"/>
      <c r="P76" s="13"/>
      <c r="Q76" s="13"/>
      <c r="R76" s="15"/>
    </row>
    <row r="77" spans="1:19" x14ac:dyDescent="0.25">
      <c r="A77" s="10" t="s">
        <v>63</v>
      </c>
      <c r="B77" s="11">
        <f t="shared" si="10"/>
        <v>25</v>
      </c>
      <c r="C77" s="20">
        <v>4</v>
      </c>
      <c r="D77" s="20">
        <v>11</v>
      </c>
      <c r="E77" s="20">
        <v>6</v>
      </c>
      <c r="F77" s="20"/>
      <c r="G77" s="20">
        <v>2</v>
      </c>
      <c r="H77" s="13">
        <v>1</v>
      </c>
      <c r="I77" s="13">
        <v>1</v>
      </c>
      <c r="J77" s="13"/>
      <c r="K77" s="13"/>
      <c r="L77" s="13"/>
      <c r="M77" s="14"/>
      <c r="N77" s="13"/>
      <c r="O77" s="13"/>
      <c r="P77" s="13"/>
      <c r="Q77" s="13"/>
      <c r="R77" s="15"/>
    </row>
    <row r="78" spans="1:19" x14ac:dyDescent="0.25">
      <c r="A78" s="10" t="s">
        <v>66</v>
      </c>
      <c r="B78" s="11">
        <f t="shared" si="10"/>
        <v>22</v>
      </c>
      <c r="C78" s="20">
        <v>4</v>
      </c>
      <c r="D78" s="20">
        <v>14</v>
      </c>
      <c r="E78" s="20">
        <v>1</v>
      </c>
      <c r="F78" s="20"/>
      <c r="G78" s="20">
        <v>2</v>
      </c>
      <c r="H78" s="13">
        <v>1</v>
      </c>
      <c r="I78" s="13"/>
      <c r="J78" s="13"/>
      <c r="K78" s="13"/>
      <c r="L78" s="13"/>
      <c r="M78" s="14"/>
      <c r="N78" s="13"/>
      <c r="O78" s="13"/>
      <c r="P78" s="13"/>
      <c r="Q78" s="13"/>
      <c r="R78" s="15"/>
    </row>
    <row r="79" spans="1:19" x14ac:dyDescent="0.25">
      <c r="A79" s="16" t="s">
        <v>102</v>
      </c>
      <c r="B79" s="17">
        <f t="shared" si="10"/>
        <v>182</v>
      </c>
      <c r="C79" s="16">
        <f>SUM(C72:C78)</f>
        <v>41</v>
      </c>
      <c r="D79" s="16">
        <f>SUM(D72:D78)</f>
        <v>88</v>
      </c>
      <c r="E79" s="16">
        <f>SUM(E72:E78)</f>
        <v>9</v>
      </c>
      <c r="F79" s="16">
        <f t="shared" ref="F79" si="11">SUM(F72:F77)</f>
        <v>15</v>
      </c>
      <c r="G79" s="16">
        <f>SUM(G72:G78)</f>
        <v>13</v>
      </c>
      <c r="H79" s="16">
        <f t="shared" ref="H79:R79" si="12">SUM(H72:H78)</f>
        <v>3</v>
      </c>
      <c r="I79" s="16">
        <f t="shared" si="12"/>
        <v>8</v>
      </c>
      <c r="J79" s="16">
        <f t="shared" si="12"/>
        <v>0</v>
      </c>
      <c r="K79" s="16">
        <f t="shared" si="12"/>
        <v>5</v>
      </c>
      <c r="L79" s="16">
        <f t="shared" si="12"/>
        <v>0</v>
      </c>
      <c r="M79" s="16">
        <f t="shared" si="12"/>
        <v>0</v>
      </c>
      <c r="N79" s="16">
        <f t="shared" si="12"/>
        <v>0</v>
      </c>
      <c r="O79" s="16">
        <f t="shared" si="12"/>
        <v>0</v>
      </c>
      <c r="P79" s="16">
        <f t="shared" si="12"/>
        <v>0</v>
      </c>
      <c r="Q79" s="16">
        <f t="shared" si="12"/>
        <v>0</v>
      </c>
      <c r="R79" s="16">
        <f t="shared" si="12"/>
        <v>0</v>
      </c>
    </row>
    <row r="80" spans="1:19" x14ac:dyDescent="0.25">
      <c r="A80" s="10" t="s">
        <v>39</v>
      </c>
      <c r="B80" s="11">
        <f t="shared" si="10"/>
        <v>27</v>
      </c>
      <c r="C80" s="20">
        <v>5</v>
      </c>
      <c r="D80" s="20">
        <v>10</v>
      </c>
      <c r="E80" s="20">
        <v>7</v>
      </c>
      <c r="F80" s="20">
        <v>1</v>
      </c>
      <c r="G80" s="20">
        <v>2</v>
      </c>
      <c r="H80" s="13">
        <v>1</v>
      </c>
      <c r="I80" s="13"/>
      <c r="J80" s="13"/>
      <c r="K80" s="13"/>
      <c r="L80" s="13"/>
      <c r="M80" s="14"/>
      <c r="N80" s="13"/>
      <c r="O80" s="13"/>
      <c r="P80" s="13"/>
      <c r="Q80" s="13">
        <v>1</v>
      </c>
      <c r="R80" s="15"/>
    </row>
    <row r="81" spans="1:18" x14ac:dyDescent="0.25">
      <c r="A81" s="10" t="s">
        <v>44</v>
      </c>
      <c r="B81" s="11">
        <f t="shared" si="10"/>
        <v>26</v>
      </c>
      <c r="C81" s="20">
        <v>10</v>
      </c>
      <c r="D81" s="20">
        <v>8</v>
      </c>
      <c r="E81" s="20">
        <v>3</v>
      </c>
      <c r="F81" s="20">
        <v>2</v>
      </c>
      <c r="G81" s="13"/>
      <c r="H81" s="13"/>
      <c r="I81" s="13">
        <v>1</v>
      </c>
      <c r="J81" s="13">
        <v>1</v>
      </c>
      <c r="K81" s="13">
        <v>1</v>
      </c>
      <c r="L81" s="13"/>
      <c r="M81" s="14"/>
      <c r="N81" s="13"/>
      <c r="O81" s="13"/>
      <c r="P81" s="13"/>
      <c r="Q81" s="13"/>
      <c r="R81" s="15"/>
    </row>
    <row r="82" spans="1:18" x14ac:dyDescent="0.25">
      <c r="A82" s="10" t="s">
        <v>49</v>
      </c>
      <c r="B82" s="11">
        <f t="shared" si="10"/>
        <v>28</v>
      </c>
      <c r="C82" s="20">
        <v>5</v>
      </c>
      <c r="D82" s="20">
        <v>8</v>
      </c>
      <c r="E82" s="20">
        <v>4</v>
      </c>
      <c r="F82" s="20">
        <v>2</v>
      </c>
      <c r="G82" s="20">
        <v>4</v>
      </c>
      <c r="H82" s="13"/>
      <c r="I82" s="13">
        <v>2</v>
      </c>
      <c r="J82" s="13">
        <v>3</v>
      </c>
      <c r="K82" s="13"/>
      <c r="L82" s="13"/>
      <c r="M82" s="14"/>
      <c r="N82" s="13"/>
      <c r="O82" s="13"/>
      <c r="P82" s="13"/>
      <c r="Q82" s="13"/>
      <c r="R82" s="15"/>
    </row>
    <row r="83" spans="1:18" x14ac:dyDescent="0.25">
      <c r="A83" s="10" t="s">
        <v>54</v>
      </c>
      <c r="B83" s="11">
        <f t="shared" si="10"/>
        <v>29</v>
      </c>
      <c r="C83" s="20">
        <v>6</v>
      </c>
      <c r="D83" s="20">
        <v>16</v>
      </c>
      <c r="E83" s="20">
        <v>1</v>
      </c>
      <c r="F83" s="20">
        <v>3</v>
      </c>
      <c r="G83" s="20">
        <v>1</v>
      </c>
      <c r="H83" s="13">
        <v>2</v>
      </c>
      <c r="I83" s="13"/>
      <c r="J83" s="13"/>
      <c r="K83" s="13"/>
      <c r="L83" s="13"/>
      <c r="M83" s="14"/>
      <c r="N83" s="13"/>
      <c r="O83" s="13"/>
      <c r="P83" s="13"/>
      <c r="Q83" s="13"/>
      <c r="R83" s="15"/>
    </row>
    <row r="84" spans="1:18" x14ac:dyDescent="0.25">
      <c r="A84" s="10" t="s">
        <v>59</v>
      </c>
      <c r="B84" s="11">
        <f t="shared" si="10"/>
        <v>27</v>
      </c>
      <c r="C84" s="20">
        <v>8</v>
      </c>
      <c r="D84" s="20">
        <v>10</v>
      </c>
      <c r="E84" s="20">
        <v>1</v>
      </c>
      <c r="F84" s="20">
        <v>3</v>
      </c>
      <c r="G84" s="20">
        <v>2</v>
      </c>
      <c r="H84" s="13">
        <v>1</v>
      </c>
      <c r="I84" s="13">
        <v>1</v>
      </c>
      <c r="J84" s="13"/>
      <c r="K84" s="13"/>
      <c r="L84" s="13"/>
      <c r="M84" s="14"/>
      <c r="N84" s="13">
        <v>1</v>
      </c>
      <c r="O84" s="13"/>
      <c r="P84" s="13"/>
      <c r="Q84" s="13"/>
      <c r="R84" s="15"/>
    </row>
    <row r="85" spans="1:18" x14ac:dyDescent="0.25">
      <c r="A85" s="10" t="s">
        <v>64</v>
      </c>
      <c r="B85" s="11">
        <f t="shared" si="10"/>
        <v>28</v>
      </c>
      <c r="C85" s="20">
        <v>6</v>
      </c>
      <c r="D85" s="20">
        <v>8</v>
      </c>
      <c r="E85" s="20">
        <v>1</v>
      </c>
      <c r="F85" s="21">
        <v>2</v>
      </c>
      <c r="G85" s="20">
        <v>2</v>
      </c>
      <c r="H85" s="13"/>
      <c r="I85" s="13">
        <v>2</v>
      </c>
      <c r="J85" s="13">
        <v>3</v>
      </c>
      <c r="K85" s="13">
        <v>3</v>
      </c>
      <c r="L85" s="13"/>
      <c r="M85" s="14"/>
      <c r="N85" s="13">
        <v>1</v>
      </c>
      <c r="O85" s="13"/>
      <c r="P85" s="13"/>
      <c r="Q85" s="13"/>
      <c r="R85" s="15"/>
    </row>
    <row r="86" spans="1:18" x14ac:dyDescent="0.25">
      <c r="A86" s="10" t="s">
        <v>81</v>
      </c>
      <c r="B86" s="11"/>
      <c r="C86" s="20"/>
      <c r="D86" s="20"/>
      <c r="E86" s="20"/>
      <c r="F86" s="21"/>
      <c r="G86" s="20"/>
      <c r="H86" s="13"/>
      <c r="I86" s="13"/>
      <c r="J86" s="13"/>
      <c r="K86" s="13"/>
      <c r="L86" s="13"/>
      <c r="M86" s="14"/>
      <c r="N86" s="13"/>
      <c r="O86" s="13"/>
      <c r="P86" s="13"/>
      <c r="Q86" s="13"/>
      <c r="R86" s="15"/>
    </row>
    <row r="87" spans="1:18" x14ac:dyDescent="0.25">
      <c r="A87" s="16" t="s">
        <v>102</v>
      </c>
      <c r="B87" s="17">
        <f t="shared" si="10"/>
        <v>165</v>
      </c>
      <c r="C87" s="16">
        <f t="shared" ref="C87:R87" si="13">SUM(C80:C85)</f>
        <v>40</v>
      </c>
      <c r="D87" s="16">
        <f t="shared" si="13"/>
        <v>60</v>
      </c>
      <c r="E87" s="16">
        <f t="shared" si="13"/>
        <v>17</v>
      </c>
      <c r="F87" s="16">
        <f t="shared" si="13"/>
        <v>13</v>
      </c>
      <c r="G87" s="16">
        <f t="shared" si="13"/>
        <v>11</v>
      </c>
      <c r="H87" s="16">
        <f t="shared" si="13"/>
        <v>4</v>
      </c>
      <c r="I87" s="16">
        <f t="shared" si="13"/>
        <v>6</v>
      </c>
      <c r="J87" s="16">
        <f t="shared" si="13"/>
        <v>7</v>
      </c>
      <c r="K87" s="16">
        <f t="shared" si="13"/>
        <v>4</v>
      </c>
      <c r="L87" s="16">
        <f t="shared" si="13"/>
        <v>0</v>
      </c>
      <c r="M87" s="16">
        <f t="shared" si="13"/>
        <v>0</v>
      </c>
      <c r="N87" s="16">
        <f t="shared" si="13"/>
        <v>2</v>
      </c>
      <c r="O87" s="16">
        <f t="shared" si="13"/>
        <v>0</v>
      </c>
      <c r="P87" s="16">
        <f t="shared" si="13"/>
        <v>0</v>
      </c>
      <c r="Q87" s="16">
        <f t="shared" si="13"/>
        <v>1</v>
      </c>
      <c r="R87" s="16">
        <f t="shared" si="13"/>
        <v>0</v>
      </c>
    </row>
    <row r="88" spans="1:18" x14ac:dyDescent="0.25">
      <c r="A88" s="16" t="s">
        <v>105</v>
      </c>
      <c r="B88" s="29">
        <f t="shared" si="10"/>
        <v>854</v>
      </c>
      <c r="C88" s="16">
        <f t="shared" ref="C88:R88" si="14">C87+C79+C67+C59+C52</f>
        <v>194</v>
      </c>
      <c r="D88" s="16">
        <f t="shared" si="14"/>
        <v>359</v>
      </c>
      <c r="E88" s="16">
        <f t="shared" si="14"/>
        <v>73</v>
      </c>
      <c r="F88" s="16">
        <f t="shared" si="14"/>
        <v>57</v>
      </c>
      <c r="G88" s="16">
        <f t="shared" si="14"/>
        <v>54</v>
      </c>
      <c r="H88" s="16">
        <f t="shared" si="14"/>
        <v>15</v>
      </c>
      <c r="I88" s="16">
        <f t="shared" si="14"/>
        <v>38</v>
      </c>
      <c r="J88" s="16">
        <f t="shared" si="14"/>
        <v>28</v>
      </c>
      <c r="K88" s="16">
        <f t="shared" si="14"/>
        <v>26</v>
      </c>
      <c r="L88" s="16">
        <f t="shared" si="14"/>
        <v>1</v>
      </c>
      <c r="M88" s="16">
        <f t="shared" si="14"/>
        <v>3</v>
      </c>
      <c r="N88" s="16">
        <f t="shared" si="14"/>
        <v>4</v>
      </c>
      <c r="O88" s="16">
        <f t="shared" si="14"/>
        <v>1</v>
      </c>
      <c r="P88" s="16">
        <f t="shared" si="14"/>
        <v>0</v>
      </c>
      <c r="Q88" s="16">
        <f t="shared" si="14"/>
        <v>1</v>
      </c>
      <c r="R88" s="16">
        <f t="shared" si="14"/>
        <v>0</v>
      </c>
    </row>
    <row r="89" spans="1:18" x14ac:dyDescent="0.25">
      <c r="A89" s="10" t="s">
        <v>69</v>
      </c>
      <c r="B89" s="11">
        <f t="shared" si="10"/>
        <v>27</v>
      </c>
      <c r="C89" s="20">
        <v>8</v>
      </c>
      <c r="D89" s="20">
        <v>8</v>
      </c>
      <c r="E89" s="20">
        <v>3</v>
      </c>
      <c r="F89" s="20">
        <v>2</v>
      </c>
      <c r="G89" s="20">
        <v>5</v>
      </c>
      <c r="H89" s="13"/>
      <c r="I89" s="13"/>
      <c r="J89" s="13">
        <v>1</v>
      </c>
      <c r="K89" s="13"/>
      <c r="L89" s="13"/>
      <c r="M89" s="14"/>
      <c r="N89" s="13"/>
      <c r="O89" s="13"/>
      <c r="P89" s="13"/>
      <c r="Q89" s="13"/>
      <c r="R89" s="15"/>
    </row>
    <row r="90" spans="1:18" x14ac:dyDescent="0.25">
      <c r="A90" s="10" t="s">
        <v>71</v>
      </c>
      <c r="B90" s="11">
        <f t="shared" si="10"/>
        <v>29</v>
      </c>
      <c r="C90" s="20">
        <v>10</v>
      </c>
      <c r="D90" s="20">
        <v>12</v>
      </c>
      <c r="E90" s="20">
        <v>1</v>
      </c>
      <c r="F90" s="21">
        <v>1</v>
      </c>
      <c r="G90" s="20">
        <v>1</v>
      </c>
      <c r="H90" s="13">
        <v>1</v>
      </c>
      <c r="I90" s="13">
        <v>1</v>
      </c>
      <c r="J90" s="13">
        <v>2</v>
      </c>
      <c r="K90" s="13"/>
      <c r="L90" s="13"/>
      <c r="M90" s="14"/>
      <c r="N90" s="13"/>
      <c r="O90" s="13"/>
      <c r="P90" s="13"/>
      <c r="Q90" s="13"/>
      <c r="R90" s="15"/>
    </row>
    <row r="91" spans="1:18" x14ac:dyDescent="0.25">
      <c r="A91" s="16" t="s">
        <v>102</v>
      </c>
      <c r="B91" s="17">
        <f t="shared" si="10"/>
        <v>56</v>
      </c>
      <c r="C91" s="16">
        <f t="shared" ref="C91:R91" si="15">SUM(C89:C90)</f>
        <v>18</v>
      </c>
      <c r="D91" s="16">
        <f t="shared" si="15"/>
        <v>20</v>
      </c>
      <c r="E91" s="16">
        <f t="shared" si="15"/>
        <v>4</v>
      </c>
      <c r="F91" s="16">
        <f t="shared" si="15"/>
        <v>3</v>
      </c>
      <c r="G91" s="16">
        <f t="shared" si="15"/>
        <v>6</v>
      </c>
      <c r="H91" s="16">
        <f t="shared" si="15"/>
        <v>1</v>
      </c>
      <c r="I91" s="16">
        <f t="shared" si="15"/>
        <v>1</v>
      </c>
      <c r="J91" s="16">
        <f t="shared" si="15"/>
        <v>3</v>
      </c>
      <c r="K91" s="16">
        <f t="shared" si="15"/>
        <v>0</v>
      </c>
      <c r="L91" s="16">
        <f t="shared" si="15"/>
        <v>0</v>
      </c>
      <c r="M91" s="16">
        <f t="shared" si="15"/>
        <v>0</v>
      </c>
      <c r="N91" s="16">
        <f t="shared" si="15"/>
        <v>0</v>
      </c>
      <c r="O91" s="16">
        <f t="shared" si="15"/>
        <v>0</v>
      </c>
      <c r="P91" s="16">
        <f t="shared" si="15"/>
        <v>0</v>
      </c>
      <c r="Q91" s="16">
        <f t="shared" si="15"/>
        <v>0</v>
      </c>
      <c r="R91" s="16">
        <f t="shared" si="15"/>
        <v>0</v>
      </c>
    </row>
    <row r="92" spans="1:18" x14ac:dyDescent="0.25">
      <c r="A92" s="10" t="s">
        <v>70</v>
      </c>
      <c r="B92" s="11">
        <f t="shared" si="10"/>
        <v>26</v>
      </c>
      <c r="C92" s="20">
        <v>5</v>
      </c>
      <c r="D92" s="20">
        <v>7</v>
      </c>
      <c r="E92" s="20">
        <v>3</v>
      </c>
      <c r="F92" s="20">
        <v>3</v>
      </c>
      <c r="G92" s="20">
        <v>1</v>
      </c>
      <c r="H92" s="13">
        <v>1</v>
      </c>
      <c r="I92" s="13"/>
      <c r="J92" s="13">
        <v>2</v>
      </c>
      <c r="K92" s="13">
        <v>4</v>
      </c>
      <c r="L92" s="13"/>
      <c r="M92" s="14"/>
      <c r="N92" s="13"/>
      <c r="O92" s="13"/>
      <c r="P92" s="13"/>
      <c r="Q92" s="13"/>
      <c r="R92" s="15"/>
    </row>
    <row r="93" spans="1:18" x14ac:dyDescent="0.25">
      <c r="A93" s="10" t="s">
        <v>72</v>
      </c>
      <c r="B93" s="11">
        <f t="shared" si="10"/>
        <v>26</v>
      </c>
      <c r="C93" s="20">
        <v>4</v>
      </c>
      <c r="D93" s="20">
        <v>12</v>
      </c>
      <c r="E93" s="20">
        <v>2</v>
      </c>
      <c r="F93" s="20">
        <v>3</v>
      </c>
      <c r="G93" s="20">
        <v>2</v>
      </c>
      <c r="H93" s="13">
        <v>3</v>
      </c>
      <c r="I93" s="13"/>
      <c r="J93" s="13"/>
      <c r="K93" s="13"/>
      <c r="L93" s="13"/>
      <c r="M93" s="14"/>
      <c r="N93" s="13"/>
      <c r="O93" s="13"/>
      <c r="P93" s="13"/>
      <c r="Q93" s="13"/>
      <c r="R93" s="15"/>
    </row>
    <row r="94" spans="1:18" x14ac:dyDescent="0.25">
      <c r="A94" s="16" t="s">
        <v>102</v>
      </c>
      <c r="B94" s="17">
        <f t="shared" si="10"/>
        <v>52</v>
      </c>
      <c r="C94" s="16">
        <f t="shared" ref="C94:R94" si="16">SUM(C92:C93)</f>
        <v>9</v>
      </c>
      <c r="D94" s="16">
        <f t="shared" si="16"/>
        <v>19</v>
      </c>
      <c r="E94" s="16">
        <f t="shared" si="16"/>
        <v>5</v>
      </c>
      <c r="F94" s="16">
        <f t="shared" si="16"/>
        <v>6</v>
      </c>
      <c r="G94" s="16">
        <f t="shared" si="16"/>
        <v>3</v>
      </c>
      <c r="H94" s="16">
        <f t="shared" si="16"/>
        <v>4</v>
      </c>
      <c r="I94" s="16">
        <f t="shared" si="16"/>
        <v>0</v>
      </c>
      <c r="J94" s="16">
        <f t="shared" si="16"/>
        <v>2</v>
      </c>
      <c r="K94" s="16">
        <f t="shared" si="16"/>
        <v>4</v>
      </c>
      <c r="L94" s="16">
        <f t="shared" si="16"/>
        <v>0</v>
      </c>
      <c r="M94" s="16">
        <f t="shared" si="16"/>
        <v>0</v>
      </c>
      <c r="N94" s="16">
        <f t="shared" si="16"/>
        <v>0</v>
      </c>
      <c r="O94" s="16">
        <f t="shared" si="16"/>
        <v>0</v>
      </c>
      <c r="P94" s="16">
        <f t="shared" si="16"/>
        <v>0</v>
      </c>
      <c r="Q94" s="16">
        <f t="shared" si="16"/>
        <v>0</v>
      </c>
      <c r="R94" s="16">
        <f t="shared" si="16"/>
        <v>0</v>
      </c>
    </row>
    <row r="95" spans="1:18" x14ac:dyDescent="0.25">
      <c r="A95" s="16" t="s">
        <v>73</v>
      </c>
      <c r="B95" s="29">
        <f t="shared" si="10"/>
        <v>108</v>
      </c>
      <c r="C95" s="16">
        <f t="shared" ref="C95:R95" si="17">SUM(C94,C91)</f>
        <v>27</v>
      </c>
      <c r="D95" s="16">
        <f t="shared" si="17"/>
        <v>39</v>
      </c>
      <c r="E95" s="16">
        <f t="shared" si="17"/>
        <v>9</v>
      </c>
      <c r="F95" s="16">
        <f t="shared" si="17"/>
        <v>9</v>
      </c>
      <c r="G95" s="16">
        <f t="shared" si="17"/>
        <v>9</v>
      </c>
      <c r="H95" s="16">
        <f t="shared" si="17"/>
        <v>5</v>
      </c>
      <c r="I95" s="16">
        <f t="shared" si="17"/>
        <v>1</v>
      </c>
      <c r="J95" s="16">
        <f t="shared" si="17"/>
        <v>5</v>
      </c>
      <c r="K95" s="16">
        <f t="shared" si="17"/>
        <v>4</v>
      </c>
      <c r="L95" s="16">
        <f t="shared" si="17"/>
        <v>0</v>
      </c>
      <c r="M95" s="16">
        <f t="shared" si="17"/>
        <v>0</v>
      </c>
      <c r="N95" s="16">
        <f t="shared" si="17"/>
        <v>0</v>
      </c>
      <c r="O95" s="16">
        <f t="shared" si="17"/>
        <v>0</v>
      </c>
      <c r="P95" s="16">
        <f t="shared" si="17"/>
        <v>0</v>
      </c>
      <c r="Q95" s="16">
        <f t="shared" si="17"/>
        <v>0</v>
      </c>
      <c r="R95" s="16">
        <f t="shared" si="17"/>
        <v>0</v>
      </c>
    </row>
    <row r="96" spans="1:18" ht="29.25" x14ac:dyDescent="0.25">
      <c r="A96" s="30" t="s">
        <v>106</v>
      </c>
      <c r="B96" s="31">
        <f t="shared" si="10"/>
        <v>1826</v>
      </c>
      <c r="C96" s="16">
        <f t="shared" ref="C96:R96" si="18">C95+C88+C42</f>
        <v>469</v>
      </c>
      <c r="D96" s="16">
        <f t="shared" si="18"/>
        <v>698</v>
      </c>
      <c r="E96" s="16">
        <f t="shared" si="18"/>
        <v>164</v>
      </c>
      <c r="F96" s="16">
        <f t="shared" si="18"/>
        <v>125</v>
      </c>
      <c r="G96" s="16">
        <f t="shared" si="18"/>
        <v>124</v>
      </c>
      <c r="H96" s="16">
        <f t="shared" si="18"/>
        <v>35</v>
      </c>
      <c r="I96" s="16">
        <f t="shared" si="18"/>
        <v>74</v>
      </c>
      <c r="J96" s="16">
        <f t="shared" si="18"/>
        <v>66</v>
      </c>
      <c r="K96" s="16">
        <f t="shared" si="18"/>
        <v>51</v>
      </c>
      <c r="L96" s="16">
        <f t="shared" si="18"/>
        <v>1</v>
      </c>
      <c r="M96" s="16">
        <f t="shared" si="18"/>
        <v>8</v>
      </c>
      <c r="N96" s="16">
        <f t="shared" si="18"/>
        <v>7</v>
      </c>
      <c r="O96" s="16">
        <f t="shared" si="18"/>
        <v>1</v>
      </c>
      <c r="P96" s="16">
        <f t="shared" si="18"/>
        <v>0</v>
      </c>
      <c r="Q96" s="16">
        <f t="shared" si="18"/>
        <v>1</v>
      </c>
      <c r="R96" s="16">
        <f t="shared" si="18"/>
        <v>2</v>
      </c>
    </row>
    <row r="99" spans="2:17" ht="18.75" x14ac:dyDescent="0.3">
      <c r="B99" s="53" t="s">
        <v>107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</row>
  </sheetData>
  <mergeCells count="2">
    <mergeCell ref="A1:Q1"/>
    <mergeCell ref="B99:Q99"/>
  </mergeCells>
  <pageMargins left="0.25" right="0.25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комплектовка</vt:lpstr>
      <vt:lpstr>нац.состав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XAVA</cp:lastModifiedBy>
  <cp:lastPrinted>2021-09-20T11:23:40Z</cp:lastPrinted>
  <dcterms:created xsi:type="dcterms:W3CDTF">2014-09-06T09:32:14Z</dcterms:created>
  <dcterms:modified xsi:type="dcterms:W3CDTF">2021-09-20T11:27:16Z</dcterms:modified>
</cp:coreProperties>
</file>